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 activeTab="1"/>
  </bookViews>
  <sheets>
    <sheet name="5.1.4" sheetId="1" r:id="rId1"/>
    <sheet name="summary" sheetId="2" r:id="rId2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2" l="1"/>
  <c r="D11" i="2"/>
  <c r="E11" i="2"/>
  <c r="F11" i="2"/>
  <c r="G11" i="2"/>
  <c r="C11" i="2"/>
  <c r="H10" i="2"/>
  <c r="D10" i="2"/>
  <c r="E10" i="2"/>
  <c r="F10" i="2"/>
  <c r="G10" i="2"/>
  <c r="C10" i="2"/>
  <c r="D7" i="2"/>
  <c r="E7" i="2"/>
  <c r="F7" i="2"/>
  <c r="G7" i="2"/>
  <c r="C7" i="2"/>
</calcChain>
</file>

<file path=xl/sharedStrings.xml><?xml version="1.0" encoding="utf-8"?>
<sst xmlns="http://schemas.openxmlformats.org/spreadsheetml/2006/main" count="152" uniqueCount="76">
  <si>
    <t xml:space="preserve">5.1.4 Average percentage of students benefitted by guidance for competitive examinations and career counselling offered by the institution during the last five years  (10)
</t>
  </si>
  <si>
    <t>Sr. No</t>
  </si>
  <si>
    <t>Dept</t>
  </si>
  <si>
    <t>Year</t>
  </si>
  <si>
    <t xml:space="preserve">Name of the Activity conducted by the HEI  to offer guidance for  competitive examinations offered by the institution during the last five years </t>
  </si>
  <si>
    <t>Number of students placed  through campus placement</t>
  </si>
  <si>
    <t>Link to the relevant document</t>
  </si>
  <si>
    <t xml:space="preserve">Name of the Activity </t>
  </si>
  <si>
    <t>Number of students attended / participated</t>
  </si>
  <si>
    <t>Computer</t>
  </si>
  <si>
    <t>2015-2016</t>
  </si>
  <si>
    <t>Guest Lecture "Interaction of Gate 2016"</t>
  </si>
  <si>
    <t>Gate 2016 overview</t>
  </si>
  <si>
    <t>Expert lecture "Mtech as a career option and Gate"</t>
  </si>
  <si>
    <t>Electronics</t>
  </si>
  <si>
    <t>Get through the GRE &amp; TOEFFEL with new format.</t>
  </si>
  <si>
    <t>Challenges in Indian Army</t>
  </si>
  <si>
    <t>Electronics &amp; Telecommunication</t>
  </si>
  <si>
    <t>GATE Coaching classes by Imperial Institute Pune.</t>
  </si>
  <si>
    <t xml:space="preserve">Guest Lecture on "Competitive Exams(GRE,TOFEL,CAT,…etc)” by Mr. Sachin Joglekar
(Project Manager, Diebold India Pvt Ltd.,Mumbai)
</t>
  </si>
  <si>
    <t xml:space="preserve">Guest Lecture on “Career Opportunities after Graduation ”, by Mr.Sandeep Shelke
(Software Engineer,
Walters Kluwer, Pune)
</t>
  </si>
  <si>
    <t>Information Technology</t>
  </si>
  <si>
    <t>Guest Lecture on “MTECH as a career option and GATE by Surya V.</t>
  </si>
  <si>
    <t>2016-2017</t>
  </si>
  <si>
    <t>Topic wise test on Gate Tutor</t>
  </si>
  <si>
    <t>Guest Lecture "Awareness of Gate 2017"</t>
  </si>
  <si>
    <t>Guest Lecture on "Gate awareness"</t>
  </si>
  <si>
    <t>Guest Lecture on"Gate 2017"</t>
  </si>
  <si>
    <t>Electrical</t>
  </si>
  <si>
    <t>Guest lecture on  To understand Militants Lifestyle and encourage students to join Indian army of Mr. Ravikiran Gaikar , Indian Armyv on 20/02/2017</t>
  </si>
  <si>
    <t>Alumni Interaction on “How to prepare IES Exams” by Mr. Pradip Waman (Project Assistant, Aeronautical Development Agency, Banglore)</t>
  </si>
  <si>
    <t>Interaction Session “Competitive Exams ” by Mr. Paresh Gugale, Imperial Institute , Pune</t>
  </si>
  <si>
    <t>MBA</t>
  </si>
  <si>
    <t>Preparation for Government Competitive Exams by Mr. Yogesh Sapnar Coordinator &amp; MD,Yashasvi Banking Institute, Sangamner on 30.08.2016</t>
  </si>
  <si>
    <t>2017-2018</t>
  </si>
  <si>
    <t>Alumni interaction of  Mr. Amol Varpe on Awareness &amp; Importance of Gate Exam</t>
  </si>
  <si>
    <t>Seminar on Opportunities in Japan of B.G. Sreedhar Bengaluru 23/09/17</t>
  </si>
  <si>
    <t>How to Prepare for Gate Exam</t>
  </si>
  <si>
    <t>Opportunities and Preparation for Government Sector</t>
  </si>
  <si>
    <t>Carrier opportunities after Higher Education</t>
  </si>
  <si>
    <t xml:space="preserve">Mr. Mahipal Reddy, ACE Academy Competitive Exams    &amp;  GATE Preparation 
</t>
  </si>
  <si>
    <t>Mr. Dhananjay Lele, AMCAT on topic GATE Preparation</t>
  </si>
  <si>
    <t>Mechanical</t>
  </si>
  <si>
    <t>Alumni Interaction on “Indian Military &amp; Students approach” by Mr. Lieutetant
Commandar Sameer Zawar (Mech. 2002) on 19 th September 2017</t>
  </si>
  <si>
    <t>Alumni Interaction on “MPSC Jobs &amp; their process” by Mr. Sagar Jondhale (Selected
as a Sales Tax Inspector in Maharashtra Government) on 10 th April 2018.</t>
  </si>
  <si>
    <r>
      <rPr>
        <sz val="12"/>
        <color rgb="FF000000"/>
        <rFont val="Times New Roman"/>
        <family val="1"/>
        <charset val="1"/>
      </rPr>
      <t>Alumni Interaction on “German Language based recruitment &amp; MS admission process” by Ms. Siddarth Maniyar (Pursuing Masters in IB&amp;E,Germany) on 14</t>
    </r>
    <r>
      <rPr>
        <vertAlign val="superscript"/>
        <sz val="12"/>
        <color rgb="FF000000"/>
        <rFont val="Times New Roman"/>
        <family val="1"/>
        <charset val="1"/>
      </rPr>
      <t>th</t>
    </r>
    <r>
      <rPr>
        <sz val="12"/>
        <color rgb="FF000000"/>
        <rFont val="Times New Roman"/>
        <family val="1"/>
        <charset val="1"/>
      </rPr>
      <t>July 2017</t>
    </r>
  </si>
  <si>
    <t>2018-2019</t>
  </si>
  <si>
    <t>Guest lecture on  Recent Trends in MSEDCL of Mr. Charansingh Ingale on 06/02/2019</t>
  </si>
  <si>
    <t>Career Opportunities for E&amp;TC Graduates by Dr. N. R. Telrandhe, HoD MBA, AVCOE, Sangamner</t>
  </si>
  <si>
    <t xml:space="preserve">Alumni Interaction on Importance of GATE examination by Mr. Swapnil Shinde, Research Scholar, IIT-Rurki
(MTech from SVNIT Surat, Project at ISRO, Ahmadabad) on 11th &amp; 12th July 2018 </t>
  </si>
  <si>
    <t xml:space="preserve">Alumni Interaction on Power of IELTS examination Mr. Anurag Godge, (Alumni Mech 2017) IELTS Examination qualified
on 12th Feb 2019 </t>
  </si>
  <si>
    <t xml:space="preserve">Guest Lecture on MS in Germany Mr. Sagar Patel, M.S. Automotive Design Germany on 10th Jan 2019 </t>
  </si>
  <si>
    <t>Production</t>
  </si>
  <si>
    <t>GATE CLASSES</t>
  </si>
  <si>
    <t>2019-2020</t>
  </si>
  <si>
    <t>Guest lecture on Career Development &amp; Higher Education abroad of Mr Sanket Jangale on 06/02/2020</t>
  </si>
  <si>
    <t>A guest lecture on Opportunities for Higher Studies in UK by Mr. Rahul Mugdyal and Mr. Sunil Hadimani, SI-UK, Pune on 19/07/2019</t>
  </si>
  <si>
    <t xml:space="preserve">Guest Lecture on Career opportunities for E&amp;TC Graduates, Mr. Renjith C. V., Senior Manager, R&amp;D Department, Philips India Pvt. Ltd., Pune
</t>
  </si>
  <si>
    <t>Why MBA? Future Career Opportunities by Dr. Sagar Gopale,Corporate Trainer and Motivational Speaker, Sangamner on 16.09.2019</t>
  </si>
  <si>
    <t>Competitive exam preparation and career opportunities guest lecture of Mr Vishal Pichad- STI on 14 Feb 2020</t>
  </si>
  <si>
    <t>Alumni Interaction on Career Opportunities in Japanese by Ms. Mayuri Shankpal (Alumni 2018), OS Technology, Tokyo, Japan on 13th July 2019</t>
  </si>
  <si>
    <t xml:space="preserve">Seminar on Study in UK of Mr. Rahul Mugdyal, Sr. Business Development Executive, SI-UK and Mr. Sunil Hadimani, Branch Manager, SI-UK, Pune on 19th July 2019 </t>
  </si>
  <si>
    <t xml:space="preserve">Average percentage of students benefitted by guidance for competitive examinations and career counselling </t>
  </si>
  <si>
    <t>15-16</t>
  </si>
  <si>
    <t>16-17</t>
  </si>
  <si>
    <t>17-18</t>
  </si>
  <si>
    <t>18-19</t>
  </si>
  <si>
    <t>19-20</t>
  </si>
  <si>
    <t>Total</t>
  </si>
  <si>
    <t>% per year with FS</t>
  </si>
  <si>
    <t>% per year with AS</t>
  </si>
  <si>
    <t>Avg For last 5 year</t>
  </si>
  <si>
    <t>No of final year students (FS)</t>
  </si>
  <si>
    <t>No of all students (AS)</t>
  </si>
  <si>
    <t>Higher studies</t>
  </si>
  <si>
    <t>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</si>
</sst>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vertAlign val="superscript"/>
      <sz val="12"/>
      <color rgb="FF000000"/>
      <name val="Times New Roman"/>
      <family val="1"/>
      <charset val="1"/>
    </font>
    <font>
      <sz val="12"/>
      <color rgb="FF000000"/>
      <name val="Book Antiqua"/>
      <family val="1"/>
    </font>
    <font>
      <sz val="12"/>
      <name val="Book Antiqua"/>
      <family val="1"/>
    </font>
    <font>
      <sz val="12"/>
      <color rgb="FF00206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/>
    </xf>
    <xf numFmtId="2" fontId="5" fillId="7" borderId="5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IN" sz="1200">
                <a:solidFill>
                  <a:srgbClr val="002060"/>
                </a:solidFill>
              </a:rPr>
              <a:t>Avg. % of students benefitted by guidance for competitive examinations and career counselling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927854270802885E-2"/>
          <c:y val="0.22297050738480176"/>
          <c:w val="0.7329866146524745"/>
          <c:h val="0.6006664492382238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summary!$B$10</c:f>
              <c:strCache>
                <c:ptCount val="1"/>
                <c:pt idx="0">
                  <c:v>% per year with FS</c:v>
                </c:pt>
              </c:strCache>
            </c:strRef>
          </c:tx>
          <c:invertIfNegative val="0"/>
          <c:cat>
            <c:strRef>
              <c:f>summary!$C$4:$H$4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 For last 5 year</c:v>
                </c:pt>
              </c:strCache>
            </c:strRef>
          </c:cat>
          <c:val>
            <c:numRef>
              <c:f>summary!$C$10:$H$10</c:f>
              <c:numCache>
                <c:formatCode>0.00</c:formatCode>
                <c:ptCount val="6"/>
                <c:pt idx="0">
                  <c:v>21.214953271028037</c:v>
                </c:pt>
                <c:pt idx="1">
                  <c:v>40.438247011952193</c:v>
                </c:pt>
                <c:pt idx="2">
                  <c:v>47.787610619469028</c:v>
                </c:pt>
                <c:pt idx="3">
                  <c:v>54.718779790276457</c:v>
                </c:pt>
                <c:pt idx="4">
                  <c:v>45.363908275174474</c:v>
                </c:pt>
                <c:pt idx="5">
                  <c:v>41.904699793580036</c:v>
                </c:pt>
              </c:numCache>
            </c:numRef>
          </c:val>
        </c:ser>
        <c:ser>
          <c:idx val="6"/>
          <c:order val="1"/>
          <c:tx>
            <c:strRef>
              <c:f>summary!$B$11</c:f>
              <c:strCache>
                <c:ptCount val="1"/>
                <c:pt idx="0">
                  <c:v>% per year with AS</c:v>
                </c:pt>
              </c:strCache>
            </c:strRef>
          </c:tx>
          <c:invertIfNegative val="0"/>
          <c:cat>
            <c:strRef>
              <c:f>summary!$C$4:$H$4</c:f>
              <c:strCache>
                <c:ptCount val="6"/>
                <c:pt idx="0">
                  <c:v>15-16</c:v>
                </c:pt>
                <c:pt idx="1">
                  <c:v>16-17</c:v>
                </c:pt>
                <c:pt idx="2">
                  <c:v>17-18</c:v>
                </c:pt>
                <c:pt idx="3">
                  <c:v>18-19</c:v>
                </c:pt>
                <c:pt idx="4">
                  <c:v>19-20</c:v>
                </c:pt>
                <c:pt idx="5">
                  <c:v>Avg For last 5 year</c:v>
                </c:pt>
              </c:strCache>
            </c:strRef>
          </c:cat>
          <c:val>
            <c:numRef>
              <c:f>summary!$C$11:$H$11</c:f>
              <c:numCache>
                <c:formatCode>0.00</c:formatCode>
                <c:ptCount val="6"/>
                <c:pt idx="0">
                  <c:v>6.0116525423728815</c:v>
                </c:pt>
                <c:pt idx="1">
                  <c:v>11.623246492985972</c:v>
                </c:pt>
                <c:pt idx="2">
                  <c:v>12.5</c:v>
                </c:pt>
                <c:pt idx="3">
                  <c:v>16.623226180133216</c:v>
                </c:pt>
                <c:pt idx="4">
                  <c:v>14.209868831980012</c:v>
                </c:pt>
                <c:pt idx="5">
                  <c:v>12.193598809494416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0862464"/>
        <c:axId val="132342912"/>
      </c:barChart>
      <c:catAx>
        <c:axId val="13086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342912"/>
        <c:crosses val="autoZero"/>
        <c:auto val="1"/>
        <c:lblAlgn val="ctr"/>
        <c:lblOffset val="100"/>
        <c:noMultiLvlLbl val="0"/>
      </c:catAx>
      <c:valAx>
        <c:axId val="13234291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086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612931980580942"/>
          <c:y val="0.17298010529748872"/>
          <c:w val="0.11709040021853628"/>
          <c:h val="0.601968410753389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174624</xdr:colOff>
      <xdr:row>2</xdr:row>
      <xdr:rowOff>200025</xdr:rowOff>
    </xdr:from>
    <xdr:to>
      <xdr:col>16</xdr:col>
      <xdr:colOff>514349</xdr:colOff>
      <xdr:row>10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6"/>
  <sheetViews>
    <sheetView zoomScaleNormal="100" workbookViewId="0">
      <selection activeCell="B2" sqref="B2:B3"/>
    </sheetView>
  </sheetViews>
  <sheetFormatPr defaultRowHeight="15.5" x14ac:dyDescent="0.35"/>
  <cols>
    <col min="1" max="1" width="3.81640625" style="15" customWidth="1"/>
    <col min="2" max="2" width="24.453125" style="15" customWidth="1"/>
    <col min="3" max="3" width="10.26953125" style="2" customWidth="1"/>
    <col min="4" max="4" width="42" style="1" customWidth="1"/>
    <col min="5" max="5" width="22.81640625" style="2" customWidth="1"/>
    <col min="6" max="6" width="16" style="2" customWidth="1"/>
    <col min="7" max="7" width="24.453125" style="2" customWidth="1"/>
    <col min="8" max="1022" width="24.453125" style="1" customWidth="1"/>
    <col min="1023" max="1025" width="9.08984375" style="3" customWidth="1"/>
  </cols>
  <sheetData>
    <row r="1" spans="1:1024" ht="63.75" customHeight="1" x14ac:dyDescent="0.35">
      <c r="B1" s="16"/>
      <c r="C1" s="33" t="s">
        <v>0</v>
      </c>
      <c r="D1" s="34"/>
      <c r="E1" s="34"/>
      <c r="F1" s="34"/>
      <c r="G1" s="35"/>
    </row>
    <row r="2" spans="1:1024" s="7" customFormat="1" ht="66.75" customHeight="1" x14ac:dyDescent="0.35">
      <c r="A2" s="36" t="s">
        <v>1</v>
      </c>
      <c r="B2" s="36" t="s">
        <v>2</v>
      </c>
      <c r="C2" s="32" t="s">
        <v>3</v>
      </c>
      <c r="D2" s="32" t="s">
        <v>4</v>
      </c>
      <c r="E2" s="32"/>
      <c r="F2" s="32" t="s">
        <v>5</v>
      </c>
      <c r="G2" s="32" t="s">
        <v>6</v>
      </c>
      <c r="AMI2" s="3"/>
      <c r="AMJ2" s="3"/>
    </row>
    <row r="3" spans="1:1024" ht="30" x14ac:dyDescent="0.35">
      <c r="A3" s="36"/>
      <c r="B3" s="36"/>
      <c r="C3" s="32"/>
      <c r="D3" s="8" t="s">
        <v>7</v>
      </c>
      <c r="E3" s="6" t="s">
        <v>8</v>
      </c>
      <c r="F3" s="32"/>
      <c r="G3" s="32"/>
    </row>
    <row r="4" spans="1:1024" x14ac:dyDescent="0.35">
      <c r="A4" s="13">
        <v>1</v>
      </c>
      <c r="B4" s="14" t="s">
        <v>9</v>
      </c>
      <c r="C4" s="4" t="s">
        <v>10</v>
      </c>
      <c r="D4" s="9" t="s">
        <v>11</v>
      </c>
      <c r="E4" s="5">
        <v>120</v>
      </c>
      <c r="F4" s="4">
        <v>8</v>
      </c>
      <c r="G4" s="4"/>
    </row>
    <row r="5" spans="1:1024" x14ac:dyDescent="0.35">
      <c r="A5" s="13">
        <v>2</v>
      </c>
      <c r="B5" s="14" t="s">
        <v>9</v>
      </c>
      <c r="C5" s="4" t="s">
        <v>10</v>
      </c>
      <c r="D5" s="10" t="s">
        <v>12</v>
      </c>
      <c r="E5" s="5">
        <v>71</v>
      </c>
      <c r="F5" s="4"/>
      <c r="G5" s="4"/>
    </row>
    <row r="6" spans="1:1024" ht="31" x14ac:dyDescent="0.35">
      <c r="A6" s="13">
        <v>3</v>
      </c>
      <c r="B6" s="14" t="s">
        <v>9</v>
      </c>
      <c r="C6" s="4" t="s">
        <v>10</v>
      </c>
      <c r="D6" s="11" t="s">
        <v>13</v>
      </c>
      <c r="E6" s="5">
        <v>120</v>
      </c>
      <c r="F6" s="4">
        <v>7</v>
      </c>
      <c r="G6" s="4"/>
    </row>
    <row r="7" spans="1:1024" ht="31" x14ac:dyDescent="0.35">
      <c r="A7" s="13">
        <v>4</v>
      </c>
      <c r="B7" s="14" t="s">
        <v>14</v>
      </c>
      <c r="C7" s="4" t="s">
        <v>10</v>
      </c>
      <c r="D7" s="9" t="s">
        <v>15</v>
      </c>
      <c r="E7" s="4">
        <v>14</v>
      </c>
      <c r="F7" s="4"/>
      <c r="G7" s="4"/>
    </row>
    <row r="8" spans="1:1024" x14ac:dyDescent="0.35">
      <c r="A8" s="13">
        <v>5</v>
      </c>
      <c r="B8" s="14" t="s">
        <v>14</v>
      </c>
      <c r="C8" s="4" t="s">
        <v>10</v>
      </c>
      <c r="D8" s="9" t="s">
        <v>16</v>
      </c>
      <c r="E8" s="12">
        <v>40</v>
      </c>
      <c r="F8" s="4"/>
      <c r="G8" s="4"/>
    </row>
    <row r="9" spans="1:1024" ht="31" x14ac:dyDescent="0.35">
      <c r="A9" s="13">
        <v>6</v>
      </c>
      <c r="B9" s="14" t="s">
        <v>17</v>
      </c>
      <c r="C9" s="4" t="s">
        <v>10</v>
      </c>
      <c r="D9" s="9" t="s">
        <v>18</v>
      </c>
      <c r="E9" s="4">
        <v>52</v>
      </c>
      <c r="F9" s="4"/>
      <c r="G9" s="4"/>
    </row>
    <row r="10" spans="1:1024" ht="93" x14ac:dyDescent="0.35">
      <c r="A10" s="13">
        <v>7</v>
      </c>
      <c r="B10" s="14" t="s">
        <v>17</v>
      </c>
      <c r="C10" s="4" t="s">
        <v>10</v>
      </c>
      <c r="D10" s="9" t="s">
        <v>19</v>
      </c>
      <c r="E10" s="4">
        <v>80</v>
      </c>
      <c r="F10" s="4">
        <v>2</v>
      </c>
      <c r="G10" s="4"/>
    </row>
    <row r="11" spans="1:1024" ht="77.5" x14ac:dyDescent="0.35">
      <c r="A11" s="13">
        <v>8</v>
      </c>
      <c r="B11" s="14" t="s">
        <v>17</v>
      </c>
      <c r="C11" s="4" t="s">
        <v>10</v>
      </c>
      <c r="D11" s="9" t="s">
        <v>20</v>
      </c>
      <c r="E11" s="4">
        <v>50</v>
      </c>
      <c r="F11" s="4">
        <v>8</v>
      </c>
      <c r="G11" s="4"/>
    </row>
    <row r="12" spans="1:1024" ht="31" x14ac:dyDescent="0.35">
      <c r="A12" s="13">
        <v>9</v>
      </c>
      <c r="B12" s="14" t="s">
        <v>21</v>
      </c>
      <c r="C12" s="4" t="s">
        <v>10</v>
      </c>
      <c r="D12" s="9" t="s">
        <v>22</v>
      </c>
      <c r="E12" s="4">
        <v>60</v>
      </c>
      <c r="F12" s="4"/>
      <c r="G12" s="4"/>
    </row>
    <row r="13" spans="1:1024" x14ac:dyDescent="0.35">
      <c r="A13" s="13">
        <v>10</v>
      </c>
      <c r="B13" s="14" t="s">
        <v>9</v>
      </c>
      <c r="C13" s="4" t="s">
        <v>23</v>
      </c>
      <c r="D13" s="10" t="s">
        <v>24</v>
      </c>
      <c r="E13" s="5">
        <v>9</v>
      </c>
      <c r="F13" s="4">
        <v>7</v>
      </c>
      <c r="G13" s="4"/>
    </row>
    <row r="14" spans="1:1024" x14ac:dyDescent="0.35">
      <c r="A14" s="13">
        <v>11</v>
      </c>
      <c r="B14" s="14" t="s">
        <v>9</v>
      </c>
      <c r="C14" s="4" t="s">
        <v>23</v>
      </c>
      <c r="D14" s="9" t="s">
        <v>25</v>
      </c>
      <c r="E14" s="5">
        <v>47</v>
      </c>
      <c r="F14" s="4"/>
      <c r="G14" s="4"/>
    </row>
    <row r="15" spans="1:1024" x14ac:dyDescent="0.35">
      <c r="A15" s="13">
        <v>12</v>
      </c>
      <c r="B15" s="14" t="s">
        <v>9</v>
      </c>
      <c r="C15" s="4" t="s">
        <v>23</v>
      </c>
      <c r="D15" s="9" t="s">
        <v>26</v>
      </c>
      <c r="E15" s="5">
        <v>118</v>
      </c>
      <c r="F15" s="4"/>
      <c r="G15" s="4"/>
    </row>
    <row r="16" spans="1:1024" x14ac:dyDescent="0.35">
      <c r="A16" s="13">
        <v>13</v>
      </c>
      <c r="B16" s="14" t="s">
        <v>9</v>
      </c>
      <c r="C16" s="4" t="s">
        <v>23</v>
      </c>
      <c r="D16" s="10" t="s">
        <v>27</v>
      </c>
      <c r="E16" s="5">
        <v>120</v>
      </c>
      <c r="F16" s="4"/>
      <c r="G16" s="4"/>
    </row>
    <row r="17" spans="1:7" ht="62" x14ac:dyDescent="0.35">
      <c r="A17" s="13">
        <v>14</v>
      </c>
      <c r="B17" s="14" t="s">
        <v>28</v>
      </c>
      <c r="C17" s="4" t="s">
        <v>23</v>
      </c>
      <c r="D17" s="9" t="s">
        <v>29</v>
      </c>
      <c r="E17" s="4">
        <v>50</v>
      </c>
      <c r="F17" s="4">
        <v>43</v>
      </c>
      <c r="G17" s="4"/>
    </row>
    <row r="18" spans="1:7" ht="31" x14ac:dyDescent="0.35">
      <c r="A18" s="13">
        <v>15</v>
      </c>
      <c r="B18" s="14" t="s">
        <v>17</v>
      </c>
      <c r="C18" s="4" t="s">
        <v>23</v>
      </c>
      <c r="D18" s="9" t="s">
        <v>18</v>
      </c>
      <c r="E18" s="4">
        <v>51</v>
      </c>
      <c r="F18" s="4">
        <v>21</v>
      </c>
      <c r="G18" s="4"/>
    </row>
    <row r="19" spans="1:7" ht="62" x14ac:dyDescent="0.35">
      <c r="A19" s="13">
        <v>16</v>
      </c>
      <c r="B19" s="14" t="s">
        <v>17</v>
      </c>
      <c r="C19" s="4" t="s">
        <v>23</v>
      </c>
      <c r="D19" s="9" t="s">
        <v>30</v>
      </c>
      <c r="E19" s="4">
        <v>60</v>
      </c>
      <c r="F19" s="4">
        <v>7</v>
      </c>
      <c r="G19" s="4"/>
    </row>
    <row r="20" spans="1:7" ht="31" x14ac:dyDescent="0.35">
      <c r="A20" s="13">
        <v>17</v>
      </c>
      <c r="B20" s="14" t="s">
        <v>21</v>
      </c>
      <c r="C20" s="4" t="s">
        <v>23</v>
      </c>
      <c r="D20" s="9" t="s">
        <v>31</v>
      </c>
      <c r="E20" s="4">
        <v>60</v>
      </c>
      <c r="F20" s="4"/>
      <c r="G20" s="4"/>
    </row>
    <row r="21" spans="1:7" ht="62" x14ac:dyDescent="0.35">
      <c r="A21" s="13">
        <v>18</v>
      </c>
      <c r="B21" s="14" t="s">
        <v>32</v>
      </c>
      <c r="C21" s="4" t="s">
        <v>23</v>
      </c>
      <c r="D21" s="9" t="s">
        <v>33</v>
      </c>
      <c r="E21" s="4">
        <v>40</v>
      </c>
      <c r="F21" s="4">
        <v>23</v>
      </c>
      <c r="G21" s="4"/>
    </row>
    <row r="22" spans="1:7" ht="31" x14ac:dyDescent="0.35">
      <c r="A22" s="13">
        <v>19</v>
      </c>
      <c r="B22" s="14" t="s">
        <v>28</v>
      </c>
      <c r="C22" s="4" t="s">
        <v>34</v>
      </c>
      <c r="D22" s="9" t="s">
        <v>35</v>
      </c>
      <c r="E22" s="4">
        <v>52</v>
      </c>
      <c r="F22" s="4">
        <v>3</v>
      </c>
      <c r="G22" s="4"/>
    </row>
    <row r="23" spans="1:7" ht="31" x14ac:dyDescent="0.35">
      <c r="A23" s="13">
        <v>20</v>
      </c>
      <c r="B23" s="14" t="s">
        <v>28</v>
      </c>
      <c r="C23" s="4" t="s">
        <v>34</v>
      </c>
      <c r="D23" s="9" t="s">
        <v>36</v>
      </c>
      <c r="E23" s="4">
        <v>42</v>
      </c>
      <c r="F23" s="4">
        <v>40</v>
      </c>
      <c r="G23" s="4"/>
    </row>
    <row r="24" spans="1:7" x14ac:dyDescent="0.35">
      <c r="A24" s="13">
        <v>21</v>
      </c>
      <c r="B24" s="14" t="s">
        <v>14</v>
      </c>
      <c r="C24" s="4" t="s">
        <v>34</v>
      </c>
      <c r="D24" s="9" t="s">
        <v>37</v>
      </c>
      <c r="E24" s="4">
        <v>51</v>
      </c>
      <c r="F24" s="4"/>
      <c r="G24" s="4"/>
    </row>
    <row r="25" spans="1:7" ht="31" x14ac:dyDescent="0.35">
      <c r="A25" s="13">
        <v>22</v>
      </c>
      <c r="B25" s="14" t="s">
        <v>14</v>
      </c>
      <c r="C25" s="4" t="s">
        <v>34</v>
      </c>
      <c r="D25" s="9" t="s">
        <v>38</v>
      </c>
      <c r="E25" s="4">
        <v>55</v>
      </c>
      <c r="F25" s="4"/>
      <c r="G25" s="4"/>
    </row>
    <row r="26" spans="1:7" x14ac:dyDescent="0.35">
      <c r="A26" s="13">
        <v>23</v>
      </c>
      <c r="B26" s="14" t="s">
        <v>14</v>
      </c>
      <c r="C26" s="4" t="s">
        <v>34</v>
      </c>
      <c r="D26" s="9" t="s">
        <v>39</v>
      </c>
      <c r="E26" s="4">
        <v>53</v>
      </c>
      <c r="F26" s="4"/>
      <c r="G26" s="4"/>
    </row>
    <row r="27" spans="1:7" ht="46.5" x14ac:dyDescent="0.35">
      <c r="A27" s="13">
        <v>24</v>
      </c>
      <c r="B27" s="14" t="s">
        <v>17</v>
      </c>
      <c r="C27" s="4" t="s">
        <v>34</v>
      </c>
      <c r="D27" s="9" t="s">
        <v>40</v>
      </c>
      <c r="E27" s="4">
        <v>80</v>
      </c>
      <c r="F27" s="4">
        <v>20</v>
      </c>
      <c r="G27" s="4"/>
    </row>
    <row r="28" spans="1:7" ht="31" x14ac:dyDescent="0.35">
      <c r="A28" s="13">
        <v>25</v>
      </c>
      <c r="B28" s="14" t="s">
        <v>17</v>
      </c>
      <c r="C28" s="4" t="s">
        <v>34</v>
      </c>
      <c r="D28" s="9" t="s">
        <v>41</v>
      </c>
      <c r="E28" s="4">
        <v>124</v>
      </c>
      <c r="F28" s="4">
        <v>16</v>
      </c>
      <c r="G28" s="4"/>
    </row>
    <row r="29" spans="1:7" ht="62" x14ac:dyDescent="0.35">
      <c r="A29" s="13">
        <v>26</v>
      </c>
      <c r="B29" s="14" t="s">
        <v>42</v>
      </c>
      <c r="C29" s="4" t="s">
        <v>34</v>
      </c>
      <c r="D29" s="9" t="s">
        <v>43</v>
      </c>
      <c r="E29" s="4">
        <v>105</v>
      </c>
      <c r="F29" s="4"/>
      <c r="G29" s="4"/>
    </row>
    <row r="30" spans="1:7" ht="62" x14ac:dyDescent="0.35">
      <c r="A30" s="13">
        <v>27</v>
      </c>
      <c r="B30" s="14" t="s">
        <v>42</v>
      </c>
      <c r="C30" s="4" t="s">
        <v>34</v>
      </c>
      <c r="D30" s="9" t="s">
        <v>44</v>
      </c>
      <c r="E30" s="4">
        <v>150</v>
      </c>
      <c r="F30" s="4"/>
      <c r="G30" s="4"/>
    </row>
    <row r="31" spans="1:7" ht="65" x14ac:dyDescent="0.35">
      <c r="A31" s="13">
        <v>28</v>
      </c>
      <c r="B31" s="14" t="s">
        <v>42</v>
      </c>
      <c r="C31" s="4" t="s">
        <v>34</v>
      </c>
      <c r="D31" s="9" t="s">
        <v>45</v>
      </c>
      <c r="E31" s="4">
        <v>200</v>
      </c>
      <c r="F31" s="4">
        <v>100</v>
      </c>
      <c r="G31" s="4"/>
    </row>
    <row r="32" spans="1:7" ht="31" x14ac:dyDescent="0.35">
      <c r="A32" s="13">
        <v>29</v>
      </c>
      <c r="B32" s="14" t="s">
        <v>28</v>
      </c>
      <c r="C32" s="4" t="s">
        <v>46</v>
      </c>
      <c r="D32" s="9" t="s">
        <v>47</v>
      </c>
      <c r="E32" s="4">
        <v>101</v>
      </c>
      <c r="F32" s="4">
        <v>30</v>
      </c>
      <c r="G32" s="4"/>
    </row>
    <row r="33" spans="1:7" ht="46.5" x14ac:dyDescent="0.35">
      <c r="A33" s="13">
        <v>30</v>
      </c>
      <c r="B33" s="14" t="s">
        <v>17</v>
      </c>
      <c r="C33" s="4" t="s">
        <v>46</v>
      </c>
      <c r="D33" s="9" t="s">
        <v>48</v>
      </c>
      <c r="E33" s="4">
        <v>60</v>
      </c>
      <c r="F33" s="4">
        <v>45</v>
      </c>
      <c r="G33" s="4"/>
    </row>
    <row r="34" spans="1:7" ht="77.5" x14ac:dyDescent="0.35">
      <c r="A34" s="13">
        <v>31</v>
      </c>
      <c r="B34" s="14" t="s">
        <v>42</v>
      </c>
      <c r="C34" s="4" t="s">
        <v>46</v>
      </c>
      <c r="D34" s="9" t="s">
        <v>49</v>
      </c>
      <c r="E34" s="4">
        <v>300</v>
      </c>
      <c r="F34" s="4"/>
      <c r="G34" s="4"/>
    </row>
    <row r="35" spans="1:7" ht="62" x14ac:dyDescent="0.35">
      <c r="A35" s="13">
        <v>32</v>
      </c>
      <c r="B35" s="14" t="s">
        <v>42</v>
      </c>
      <c r="C35" s="4" t="s">
        <v>46</v>
      </c>
      <c r="D35" s="9" t="s">
        <v>50</v>
      </c>
      <c r="E35" s="4">
        <v>200</v>
      </c>
      <c r="F35" s="4"/>
      <c r="G35" s="4"/>
    </row>
    <row r="36" spans="1:7" ht="46.5" x14ac:dyDescent="0.35">
      <c r="A36" s="13">
        <v>33</v>
      </c>
      <c r="B36" s="14" t="s">
        <v>42</v>
      </c>
      <c r="C36" s="4" t="s">
        <v>46</v>
      </c>
      <c r="D36" s="9" t="s">
        <v>51</v>
      </c>
      <c r="E36" s="4">
        <v>100</v>
      </c>
      <c r="F36" s="4"/>
      <c r="G36" s="4"/>
    </row>
    <row r="37" spans="1:7" x14ac:dyDescent="0.35">
      <c r="A37" s="13">
        <v>34</v>
      </c>
      <c r="B37" s="14" t="s">
        <v>52</v>
      </c>
      <c r="C37" s="4" t="s">
        <v>46</v>
      </c>
      <c r="D37" s="9" t="s">
        <v>53</v>
      </c>
      <c r="E37" s="4">
        <v>18</v>
      </c>
      <c r="F37" s="4"/>
      <c r="G37" s="4"/>
    </row>
    <row r="38" spans="1:7" ht="46.5" x14ac:dyDescent="0.35">
      <c r="A38" s="13">
        <v>35</v>
      </c>
      <c r="B38" s="14" t="s">
        <v>28</v>
      </c>
      <c r="C38" s="4" t="s">
        <v>54</v>
      </c>
      <c r="D38" s="9" t="s">
        <v>55</v>
      </c>
      <c r="E38" s="4">
        <v>61</v>
      </c>
      <c r="F38" s="4"/>
      <c r="G38" s="4"/>
    </row>
    <row r="39" spans="1:7" ht="46.5" x14ac:dyDescent="0.35">
      <c r="A39" s="13">
        <v>36</v>
      </c>
      <c r="B39" s="14" t="s">
        <v>28</v>
      </c>
      <c r="C39" s="4" t="s">
        <v>54</v>
      </c>
      <c r="D39" s="9" t="s">
        <v>56</v>
      </c>
      <c r="E39" s="4">
        <v>50</v>
      </c>
      <c r="F39" s="4">
        <v>4</v>
      </c>
      <c r="G39" s="4"/>
    </row>
    <row r="40" spans="1:7" ht="77.5" x14ac:dyDescent="0.35">
      <c r="A40" s="13">
        <v>37</v>
      </c>
      <c r="B40" s="14" t="s">
        <v>17</v>
      </c>
      <c r="C40" s="4" t="s">
        <v>54</v>
      </c>
      <c r="D40" s="9" t="s">
        <v>57</v>
      </c>
      <c r="E40" s="4">
        <v>80</v>
      </c>
      <c r="F40" s="4">
        <v>32</v>
      </c>
      <c r="G40" s="4"/>
    </row>
    <row r="41" spans="1:7" ht="62" x14ac:dyDescent="0.35">
      <c r="A41" s="13">
        <v>38</v>
      </c>
      <c r="B41" s="14" t="s">
        <v>32</v>
      </c>
      <c r="C41" s="4" t="s">
        <v>54</v>
      </c>
      <c r="D41" s="9" t="s">
        <v>58</v>
      </c>
      <c r="E41" s="4">
        <v>72</v>
      </c>
      <c r="F41" s="4">
        <v>9</v>
      </c>
      <c r="G41" s="4"/>
    </row>
    <row r="42" spans="1:7" ht="46.5" x14ac:dyDescent="0.35">
      <c r="A42" s="13">
        <v>39</v>
      </c>
      <c r="B42" s="14" t="s">
        <v>42</v>
      </c>
      <c r="C42" s="4" t="s">
        <v>54</v>
      </c>
      <c r="D42" s="9" t="s">
        <v>59</v>
      </c>
      <c r="E42" s="4">
        <v>150</v>
      </c>
      <c r="F42" s="4"/>
      <c r="G42" s="4"/>
    </row>
    <row r="43" spans="1:7" ht="62" x14ac:dyDescent="0.35">
      <c r="A43" s="13">
        <v>40</v>
      </c>
      <c r="B43" s="14" t="s">
        <v>42</v>
      </c>
      <c r="C43" s="4" t="s">
        <v>54</v>
      </c>
      <c r="D43" s="9" t="s">
        <v>60</v>
      </c>
      <c r="E43" s="4">
        <v>120</v>
      </c>
      <c r="F43" s="4"/>
      <c r="G43" s="4"/>
    </row>
    <row r="44" spans="1:7" ht="62" x14ac:dyDescent="0.35">
      <c r="A44" s="13">
        <v>41</v>
      </c>
      <c r="B44" s="14" t="s">
        <v>42</v>
      </c>
      <c r="C44" s="4" t="s">
        <v>54</v>
      </c>
      <c r="D44" s="9" t="s">
        <v>60</v>
      </c>
      <c r="E44" s="4">
        <v>120</v>
      </c>
      <c r="F44" s="4"/>
      <c r="G44" s="4"/>
    </row>
    <row r="45" spans="1:7" ht="77.5" x14ac:dyDescent="0.35">
      <c r="A45" s="13">
        <v>42</v>
      </c>
      <c r="B45" s="14" t="s">
        <v>42</v>
      </c>
      <c r="C45" s="4" t="s">
        <v>54</v>
      </c>
      <c r="D45" s="9" t="s">
        <v>61</v>
      </c>
      <c r="E45" s="4">
        <v>130</v>
      </c>
      <c r="F45" s="4"/>
      <c r="G45" s="4"/>
    </row>
    <row r="46" spans="1:7" x14ac:dyDescent="0.35">
      <c r="A46" s="13">
        <v>42</v>
      </c>
      <c r="B46" s="14" t="s">
        <v>52</v>
      </c>
      <c r="C46" s="4" t="s">
        <v>54</v>
      </c>
      <c r="D46" s="9" t="s">
        <v>53</v>
      </c>
      <c r="E46" s="4">
        <v>19</v>
      </c>
      <c r="F46" s="4"/>
      <c r="G46" s="4"/>
    </row>
  </sheetData>
  <mergeCells count="7">
    <mergeCell ref="F2:F3"/>
    <mergeCell ref="G2:G3"/>
    <mergeCell ref="C1:G1"/>
    <mergeCell ref="A2:A3"/>
    <mergeCell ref="B2:B3"/>
    <mergeCell ref="C2:C3"/>
    <mergeCell ref="D2:E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2"/>
  <sheetViews>
    <sheetView tabSelected="1" topLeftCell="B1" workbookViewId="0">
      <selection activeCell="O12" sqref="O12"/>
    </sheetView>
  </sheetViews>
  <sheetFormatPr defaultRowHeight="14.5" x14ac:dyDescent="0.35"/>
  <cols>
    <col min="2" max="2" width="29" customWidth="1"/>
  </cols>
  <sheetData>
    <row r="3" spans="2:8" ht="31" customHeight="1" x14ac:dyDescent="0.35">
      <c r="B3" s="37" t="s">
        <v>62</v>
      </c>
      <c r="C3" s="37"/>
      <c r="D3" s="37"/>
      <c r="E3" s="37"/>
      <c r="F3" s="37"/>
      <c r="G3" s="37"/>
      <c r="H3" s="37"/>
    </row>
    <row r="4" spans="2:8" ht="26.5" customHeight="1" x14ac:dyDescent="0.35">
      <c r="B4" s="30"/>
      <c r="C4" s="31" t="s">
        <v>63</v>
      </c>
      <c r="D4" s="31" t="s">
        <v>64</v>
      </c>
      <c r="E4" s="31" t="s">
        <v>65</v>
      </c>
      <c r="F4" s="31" t="s">
        <v>66</v>
      </c>
      <c r="G4" s="31" t="s">
        <v>67</v>
      </c>
      <c r="H4" s="38" t="s">
        <v>71</v>
      </c>
    </row>
    <row r="5" spans="2:8" ht="31" customHeight="1" x14ac:dyDescent="0.35">
      <c r="B5" s="21" t="s">
        <v>74</v>
      </c>
      <c r="C5" s="26">
        <v>34</v>
      </c>
      <c r="D5" s="26">
        <v>70</v>
      </c>
      <c r="E5" s="26">
        <v>32</v>
      </c>
      <c r="F5" s="26">
        <v>25</v>
      </c>
      <c r="G5" s="26">
        <v>8</v>
      </c>
      <c r="H5" s="39"/>
    </row>
    <row r="6" spans="2:8" ht="31" customHeight="1" x14ac:dyDescent="0.35">
      <c r="B6" s="21" t="s">
        <v>75</v>
      </c>
      <c r="C6" s="26">
        <v>193</v>
      </c>
      <c r="D6" s="26">
        <v>336</v>
      </c>
      <c r="E6" s="26">
        <v>400</v>
      </c>
      <c r="F6" s="26">
        <v>549</v>
      </c>
      <c r="G6" s="26">
        <v>447</v>
      </c>
      <c r="H6" s="39"/>
    </row>
    <row r="7" spans="2:8" ht="26.5" customHeight="1" x14ac:dyDescent="0.35">
      <c r="B7" s="22" t="s">
        <v>68</v>
      </c>
      <c r="C7" s="27">
        <f>C5+C6</f>
        <v>227</v>
      </c>
      <c r="D7" s="27">
        <f t="shared" ref="D7:G7" si="0">D5+D6</f>
        <v>406</v>
      </c>
      <c r="E7" s="27">
        <f t="shared" si="0"/>
        <v>432</v>
      </c>
      <c r="F7" s="27">
        <f t="shared" si="0"/>
        <v>574</v>
      </c>
      <c r="G7" s="27">
        <f t="shared" si="0"/>
        <v>455</v>
      </c>
      <c r="H7" s="39"/>
    </row>
    <row r="8" spans="2:8" ht="26.5" customHeight="1" x14ac:dyDescent="0.35">
      <c r="B8" s="23" t="s">
        <v>72</v>
      </c>
      <c r="C8" s="28">
        <v>1070</v>
      </c>
      <c r="D8" s="28">
        <v>1004</v>
      </c>
      <c r="E8" s="28">
        <v>904</v>
      </c>
      <c r="F8" s="28">
        <v>1049</v>
      </c>
      <c r="G8" s="28">
        <v>1003</v>
      </c>
      <c r="H8" s="39"/>
    </row>
    <row r="9" spans="2:8" ht="26.5" customHeight="1" x14ac:dyDescent="0.35">
      <c r="B9" s="24" t="s">
        <v>73</v>
      </c>
      <c r="C9" s="29">
        <v>3776</v>
      </c>
      <c r="D9" s="29">
        <v>3493</v>
      </c>
      <c r="E9" s="29">
        <v>3456</v>
      </c>
      <c r="F9" s="29">
        <v>3453</v>
      </c>
      <c r="G9" s="29">
        <v>3202</v>
      </c>
      <c r="H9" s="40"/>
    </row>
    <row r="10" spans="2:8" ht="26.5" customHeight="1" x14ac:dyDescent="0.35">
      <c r="B10" s="25" t="s">
        <v>69</v>
      </c>
      <c r="C10" s="20">
        <f>C7*100/C8</f>
        <v>21.214953271028037</v>
      </c>
      <c r="D10" s="20">
        <f t="shared" ref="D10:G10" si="1">D7*100/D8</f>
        <v>40.438247011952193</v>
      </c>
      <c r="E10" s="20">
        <f t="shared" si="1"/>
        <v>47.787610619469028</v>
      </c>
      <c r="F10" s="20">
        <f t="shared" si="1"/>
        <v>54.718779790276457</v>
      </c>
      <c r="G10" s="20">
        <f t="shared" si="1"/>
        <v>45.363908275174474</v>
      </c>
      <c r="H10" s="19">
        <f>AVERAGE(C10:G10)</f>
        <v>41.904699793580036</v>
      </c>
    </row>
    <row r="11" spans="2:8" ht="26.5" customHeight="1" x14ac:dyDescent="0.35">
      <c r="B11" s="17" t="s">
        <v>70</v>
      </c>
      <c r="C11" s="18">
        <f>C7*100/C9</f>
        <v>6.0116525423728815</v>
      </c>
      <c r="D11" s="18">
        <f t="shared" ref="D11:G11" si="2">D7*100/D9</f>
        <v>11.623246492985972</v>
      </c>
      <c r="E11" s="18">
        <f t="shared" si="2"/>
        <v>12.5</v>
      </c>
      <c r="F11" s="18">
        <f t="shared" si="2"/>
        <v>16.623226180133216</v>
      </c>
      <c r="G11" s="18">
        <f t="shared" si="2"/>
        <v>14.209868831980012</v>
      </c>
      <c r="H11" s="19">
        <f>AVERAGE(C11:G11)</f>
        <v>12.193598809494416</v>
      </c>
    </row>
    <row r="12" spans="2:8" ht="26.5" customHeight="1" x14ac:dyDescent="0.35"/>
  </sheetData>
  <mergeCells count="2">
    <mergeCell ref="B3:H3"/>
    <mergeCell ref="H4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5.1.4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anura</dc:creator>
  <cp:lastModifiedBy>anura</cp:lastModifiedBy>
  <cp:revision>79</cp:revision>
  <dcterms:created xsi:type="dcterms:W3CDTF">2006-09-16T00:00:00Z</dcterms:created>
  <dcterms:modified xsi:type="dcterms:W3CDTF">2021-04-17T09:27:55Z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