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 activeTab="1"/>
  </bookViews>
  <sheets>
    <sheet name="422and423" sheetId="1" r:id="rId1"/>
    <sheet name="summary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5" i="2" l="1"/>
  <c r="G5" i="2"/>
  <c r="F5" i="2"/>
  <c r="E5" i="2"/>
  <c r="D5" i="2"/>
  <c r="C5" i="2"/>
  <c r="E54" i="1"/>
  <c r="E43" i="1"/>
  <c r="E32" i="1"/>
  <c r="E21" i="1"/>
  <c r="E10" i="1"/>
</calcChain>
</file>

<file path=xl/sharedStrings.xml><?xml version="1.0" encoding="utf-8"?>
<sst xmlns="http://schemas.openxmlformats.org/spreadsheetml/2006/main" count="115" uniqueCount="30">
  <si>
    <t>Library resources</t>
  </si>
  <si>
    <t xml:space="preserve">If yes, details of memberships/subscriptions </t>
  </si>
  <si>
    <t>Expenditure on subscription to e-journals,  e-books (INR in lakhs)</t>
  </si>
  <si>
    <t>Expenditure on subscription to other e-resources (INR in lakhs)</t>
  </si>
  <si>
    <t>Total Library Expenditure</t>
  </si>
  <si>
    <t>Link to the relevant document</t>
  </si>
  <si>
    <t>Books</t>
  </si>
  <si>
    <t>Yes</t>
  </si>
  <si>
    <t xml:space="preserve">Journals </t>
  </si>
  <si>
    <t xml:space="preserve">e – journals </t>
  </si>
  <si>
    <t>e-books</t>
  </si>
  <si>
    <t>e-ShodhSindhu</t>
  </si>
  <si>
    <t>Shodhganga</t>
  </si>
  <si>
    <t>Databases</t>
  </si>
  <si>
    <t>Local and / or Remote access to e- resources (Specify)</t>
  </si>
  <si>
    <t>2016-17</t>
  </si>
  <si>
    <t>2017-18</t>
  </si>
  <si>
    <t>2018-19</t>
  </si>
  <si>
    <t>2019-20</t>
  </si>
  <si>
    <t>4.2.2 The institution has subscription for the following e-resources  (6)
1. e-journals, 2. e-ShodhSindhu, 3. Shodhganga membersip, 4. e-books, 5. Databases, 6. Remote access to e- resources</t>
  </si>
  <si>
    <t>4.2.3 Average annual expenditure for purchase of books/ e-books and subscription to journals/e-journals during the last five years (INR in Lakhs) (5)</t>
  </si>
  <si>
    <t>Year</t>
  </si>
  <si>
    <t>15-16</t>
  </si>
  <si>
    <t>16-17</t>
  </si>
  <si>
    <t>17-18</t>
  </si>
  <si>
    <t>18-19</t>
  </si>
  <si>
    <t>19-20</t>
  </si>
  <si>
    <t>Avg. % for last five years</t>
  </si>
  <si>
    <t xml:space="preserve">Average annual expenditure for purchase of books/e-books and subscription to journals/e- journals during the last five years (INR in Lakhs) </t>
  </si>
  <si>
    <t xml:space="preserve"> Expenditure  for purchase of books/e-books and subscription to journals/e- journals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</si>
</sst>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rgb="FF00206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2" xfId="0" applyFont="1" applyBorder="1" applyAlignment="1">
      <alignment wrapText="1"/>
    </xf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0" fillId="0" borderId="2" xfId="0" applyNumberFormat="1" applyBorder="1"/>
    <xf numFmtId="0" fontId="0" fillId="0" borderId="2" xfId="0" applyBorder="1"/>
    <xf numFmtId="2" fontId="0" fillId="0" borderId="0" xfId="0" applyNumberFormat="1"/>
    <xf numFmtId="0" fontId="3" fillId="3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/>
    </xf>
    <xf numFmtId="2" fontId="4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 Expenditure  for purchase of books/e-books and subscription to journals/e- journals (INR in Lakhs)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1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Avg. % for last five years</c:v>
                </c:pt>
              </c:strCache>
            </c:strRef>
          </c:cat>
          <c:val>
            <c:numRef>
              <c:f>summary!$C$5:$H$5</c:f>
              <c:numCache>
                <c:formatCode>0.00</c:formatCode>
                <c:ptCount val="6"/>
                <c:pt idx="0">
                  <c:v>32.425890000000003</c:v>
                </c:pt>
                <c:pt idx="1">
                  <c:v>34.581099999999999</c:v>
                </c:pt>
                <c:pt idx="2">
                  <c:v>23.623059999999999</c:v>
                </c:pt>
                <c:pt idx="3">
                  <c:v>28.256360000000001</c:v>
                </c:pt>
                <c:pt idx="4">
                  <c:v>17.080020000000001</c:v>
                </c:pt>
                <c:pt idx="5">
                  <c:v>27.193286000000001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6660352"/>
        <c:axId val="297843712"/>
      </c:barChart>
      <c:catAx>
        <c:axId val="29666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97843712"/>
        <c:crosses val="autoZero"/>
        <c:auto val="1"/>
        <c:lblAlgn val="ctr"/>
        <c:lblOffset val="100"/>
        <c:noMultiLvlLbl val="0"/>
      </c:catAx>
      <c:valAx>
        <c:axId val="297843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96660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142875</xdr:rowOff>
    </xdr:from>
    <xdr:to>
      <xdr:col>3</xdr:col>
      <xdr:colOff>323850</xdr:colOff>
      <xdr:row>9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2905125"/>
          <a:ext cx="809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466724</xdr:colOff>
      <xdr:row>2</xdr:row>
      <xdr:rowOff>85724</xdr:rowOff>
    </xdr:from>
    <xdr:to>
      <xdr:col>16</xdr:col>
      <xdr:colOff>152399</xdr:colOff>
      <xdr:row>8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J10" sqref="J10"/>
    </sheetView>
  </sheetViews>
  <sheetFormatPr defaultRowHeight="14.5" x14ac:dyDescent="0.35"/>
  <cols>
    <col min="1" max="1" width="16.1796875" bestFit="1" customWidth="1"/>
    <col min="2" max="2" width="17.54296875" customWidth="1"/>
    <col min="3" max="3" width="18.54296875" customWidth="1"/>
    <col min="4" max="4" width="19.1796875" customWidth="1"/>
    <col min="5" max="5" width="15.81640625" customWidth="1"/>
    <col min="6" max="6" width="16.54296875" customWidth="1"/>
  </cols>
  <sheetData>
    <row r="1" spans="1:17" ht="69" customHeight="1" x14ac:dyDescent="0.3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H1" s="23" t="s">
        <v>19</v>
      </c>
      <c r="I1" s="23"/>
      <c r="J1" s="23"/>
      <c r="K1" s="23"/>
      <c r="L1" s="23"/>
      <c r="M1" s="23"/>
    </row>
    <row r="2" spans="1:17" ht="30" customHeight="1" x14ac:dyDescent="0.35">
      <c r="A2" s="3" t="s">
        <v>6</v>
      </c>
      <c r="B2" s="6" t="s">
        <v>7</v>
      </c>
      <c r="C2" s="10">
        <v>1177338</v>
      </c>
      <c r="D2" s="10"/>
      <c r="E2" s="10">
        <v>1177338</v>
      </c>
      <c r="F2" s="5"/>
      <c r="H2" s="24" t="s">
        <v>20</v>
      </c>
      <c r="I2" s="24"/>
      <c r="J2" s="24"/>
      <c r="K2" s="24"/>
      <c r="L2" s="24"/>
      <c r="M2" s="24"/>
      <c r="N2" s="24"/>
      <c r="O2" s="24"/>
      <c r="P2" s="24"/>
      <c r="Q2" s="24"/>
    </row>
    <row r="3" spans="1:17" ht="18.75" customHeight="1" x14ac:dyDescent="0.35">
      <c r="A3" s="1" t="s">
        <v>8</v>
      </c>
      <c r="B3" s="6" t="s">
        <v>7</v>
      </c>
      <c r="C3" s="11">
        <v>366027</v>
      </c>
      <c r="D3" s="11"/>
      <c r="E3" s="11">
        <v>366027</v>
      </c>
      <c r="F3" s="2"/>
    </row>
    <row r="4" spans="1:17" ht="18.75" customHeight="1" x14ac:dyDescent="0.35">
      <c r="A4" s="1" t="s">
        <v>9</v>
      </c>
      <c r="B4" s="6" t="s">
        <v>7</v>
      </c>
      <c r="C4" s="11">
        <v>1699224</v>
      </c>
      <c r="D4" s="11"/>
      <c r="E4" s="11">
        <v>1699224</v>
      </c>
      <c r="F4" s="2"/>
    </row>
    <row r="5" spans="1:17" ht="18.75" customHeight="1" x14ac:dyDescent="0.35">
      <c r="A5" s="1" t="s">
        <v>10</v>
      </c>
      <c r="B5" s="6"/>
      <c r="C5" s="11"/>
      <c r="D5" s="11"/>
      <c r="E5" s="11"/>
      <c r="F5" s="2"/>
    </row>
    <row r="6" spans="1:17" ht="18.75" customHeight="1" x14ac:dyDescent="0.35">
      <c r="A6" s="1" t="s">
        <v>11</v>
      </c>
      <c r="B6" s="6" t="s">
        <v>7</v>
      </c>
      <c r="C6" s="12"/>
      <c r="D6" s="12"/>
      <c r="E6" s="12"/>
      <c r="F6" s="2"/>
    </row>
    <row r="7" spans="1:17" ht="18.75" customHeight="1" x14ac:dyDescent="0.35">
      <c r="A7" s="1" t="s">
        <v>12</v>
      </c>
      <c r="B7" s="6" t="s">
        <v>7</v>
      </c>
      <c r="C7" s="12"/>
      <c r="D7" s="12"/>
      <c r="E7" s="12"/>
      <c r="F7" s="2"/>
    </row>
    <row r="8" spans="1:17" ht="18.75" customHeight="1" x14ac:dyDescent="0.35">
      <c r="A8" s="1" t="s">
        <v>13</v>
      </c>
      <c r="B8" s="2"/>
      <c r="C8" s="12"/>
      <c r="D8" s="12"/>
      <c r="E8" s="12"/>
      <c r="F8" s="2"/>
    </row>
    <row r="9" spans="1:17" ht="40.5" customHeight="1" x14ac:dyDescent="0.35">
      <c r="A9" s="4" t="s">
        <v>14</v>
      </c>
      <c r="B9" s="7" t="s">
        <v>7</v>
      </c>
      <c r="C9" s="12"/>
      <c r="D9" s="12"/>
      <c r="E9" s="12"/>
      <c r="F9" s="2"/>
    </row>
    <row r="10" spans="1:17" s="14" customFormat="1" ht="27.75" customHeight="1" x14ac:dyDescent="0.35">
      <c r="A10" s="13"/>
      <c r="B10" s="17"/>
      <c r="C10" s="18"/>
      <c r="D10" s="18"/>
      <c r="E10" s="18">
        <f>SUM(E2:E9)</f>
        <v>3242589</v>
      </c>
      <c r="F10" s="19"/>
    </row>
    <row r="11" spans="1:17" x14ac:dyDescent="0.35">
      <c r="A11" s="27" t="s">
        <v>15</v>
      </c>
      <c r="B11" s="27"/>
      <c r="C11" s="27"/>
      <c r="D11" s="27"/>
      <c r="E11" s="27"/>
      <c r="F11" s="27"/>
    </row>
    <row r="12" spans="1:17" ht="62.25" customHeight="1" x14ac:dyDescent="0.35">
      <c r="A12" s="7" t="s">
        <v>0</v>
      </c>
      <c r="B12" s="8" t="s">
        <v>1</v>
      </c>
      <c r="C12" s="9" t="s">
        <v>2</v>
      </c>
      <c r="D12" s="9" t="s">
        <v>3</v>
      </c>
      <c r="E12" s="9" t="s">
        <v>4</v>
      </c>
      <c r="F12" s="9" t="s">
        <v>5</v>
      </c>
    </row>
    <row r="13" spans="1:17" ht="20.25" customHeight="1" x14ac:dyDescent="0.35">
      <c r="A13" s="3" t="s">
        <v>6</v>
      </c>
      <c r="B13" s="6" t="s">
        <v>7</v>
      </c>
      <c r="C13" s="10">
        <v>1171113</v>
      </c>
      <c r="D13" s="10"/>
      <c r="E13" s="10">
        <v>1171113</v>
      </c>
      <c r="F13" s="5"/>
    </row>
    <row r="14" spans="1:17" ht="20.25" customHeight="1" x14ac:dyDescent="0.35">
      <c r="A14" s="1" t="s">
        <v>8</v>
      </c>
      <c r="B14" s="6" t="s">
        <v>7</v>
      </c>
      <c r="C14" s="11">
        <v>401790</v>
      </c>
      <c r="D14" s="11"/>
      <c r="E14" s="11">
        <v>401790</v>
      </c>
      <c r="F14" s="2"/>
    </row>
    <row r="15" spans="1:17" ht="20.25" customHeight="1" x14ac:dyDescent="0.35">
      <c r="A15" s="1" t="s">
        <v>9</v>
      </c>
      <c r="B15" s="6" t="s">
        <v>7</v>
      </c>
      <c r="C15" s="11">
        <v>1885207</v>
      </c>
      <c r="D15" s="11"/>
      <c r="E15" s="11">
        <v>1885207</v>
      </c>
      <c r="F15" s="2"/>
    </row>
    <row r="16" spans="1:17" ht="20.25" customHeight="1" x14ac:dyDescent="0.35">
      <c r="A16" s="1" t="s">
        <v>10</v>
      </c>
      <c r="B16" s="6"/>
      <c r="C16" s="11"/>
      <c r="D16" s="11"/>
      <c r="E16" s="11"/>
      <c r="F16" s="2"/>
    </row>
    <row r="17" spans="1:6" ht="20.25" customHeight="1" x14ac:dyDescent="0.35">
      <c r="A17" s="1" t="s">
        <v>11</v>
      </c>
      <c r="B17" s="6" t="s">
        <v>7</v>
      </c>
      <c r="C17" s="12"/>
      <c r="D17" s="12"/>
      <c r="E17" s="12"/>
      <c r="F17" s="2"/>
    </row>
    <row r="18" spans="1:6" ht="20.25" customHeight="1" x14ac:dyDescent="0.35">
      <c r="A18" s="1" t="s">
        <v>12</v>
      </c>
      <c r="B18" s="6" t="s">
        <v>7</v>
      </c>
      <c r="C18" s="12"/>
      <c r="D18" s="12"/>
      <c r="E18" s="12"/>
      <c r="F18" s="2"/>
    </row>
    <row r="19" spans="1:6" ht="20.25" customHeight="1" x14ac:dyDescent="0.35">
      <c r="A19" s="1" t="s">
        <v>13</v>
      </c>
      <c r="B19" s="2"/>
      <c r="C19" s="12"/>
      <c r="D19" s="12"/>
      <c r="E19" s="12"/>
      <c r="F19" s="2"/>
    </row>
    <row r="20" spans="1:6" ht="62.25" customHeight="1" x14ac:dyDescent="0.35">
      <c r="A20" s="4" t="s">
        <v>14</v>
      </c>
      <c r="B20" s="7" t="s">
        <v>7</v>
      </c>
      <c r="C20" s="12"/>
      <c r="D20" s="12"/>
      <c r="E20" s="12"/>
      <c r="F20" s="2"/>
    </row>
    <row r="21" spans="1:6" s="14" customFormat="1" ht="31.5" customHeight="1" x14ac:dyDescent="0.35">
      <c r="A21" s="13"/>
      <c r="B21" s="17"/>
      <c r="C21" s="18"/>
      <c r="D21" s="18"/>
      <c r="E21" s="18">
        <f>SUM(E13:E20)</f>
        <v>3458110</v>
      </c>
      <c r="F21" s="19"/>
    </row>
    <row r="22" spans="1:6" x14ac:dyDescent="0.35">
      <c r="A22" s="27" t="s">
        <v>16</v>
      </c>
      <c r="B22" s="27"/>
      <c r="C22" s="27"/>
      <c r="D22" s="27"/>
      <c r="E22" s="27"/>
      <c r="F22" s="27"/>
    </row>
    <row r="23" spans="1:6" ht="61.5" customHeight="1" x14ac:dyDescent="0.35">
      <c r="A23" s="7" t="s">
        <v>0</v>
      </c>
      <c r="B23" s="8" t="s">
        <v>1</v>
      </c>
      <c r="C23" s="9" t="s">
        <v>2</v>
      </c>
      <c r="D23" s="9" t="s">
        <v>3</v>
      </c>
      <c r="E23" s="9" t="s">
        <v>4</v>
      </c>
      <c r="F23" s="9" t="s">
        <v>5</v>
      </c>
    </row>
    <row r="24" spans="1:6" ht="19.5" customHeight="1" x14ac:dyDescent="0.35">
      <c r="A24" s="3" t="s">
        <v>6</v>
      </c>
      <c r="B24" s="6" t="s">
        <v>7</v>
      </c>
      <c r="C24" s="10">
        <v>779374</v>
      </c>
      <c r="D24" s="10"/>
      <c r="E24" s="10">
        <v>779374</v>
      </c>
      <c r="F24" s="5"/>
    </row>
    <row r="25" spans="1:6" ht="19.5" customHeight="1" x14ac:dyDescent="0.35">
      <c r="A25" s="1" t="s">
        <v>8</v>
      </c>
      <c r="B25" s="6" t="s">
        <v>7</v>
      </c>
      <c r="C25" s="11">
        <v>57434</v>
      </c>
      <c r="D25" s="11"/>
      <c r="E25" s="11">
        <v>57434</v>
      </c>
      <c r="F25" s="2"/>
    </row>
    <row r="26" spans="1:6" ht="19.5" customHeight="1" x14ac:dyDescent="0.35">
      <c r="A26" s="1" t="s">
        <v>9</v>
      </c>
      <c r="B26" s="6" t="s">
        <v>7</v>
      </c>
      <c r="C26" s="11">
        <v>1525498</v>
      </c>
      <c r="D26" s="11"/>
      <c r="E26" s="11">
        <v>1525498</v>
      </c>
      <c r="F26" s="2"/>
    </row>
    <row r="27" spans="1:6" ht="19.5" customHeight="1" x14ac:dyDescent="0.35">
      <c r="A27" s="1" t="s">
        <v>10</v>
      </c>
      <c r="B27" s="6"/>
      <c r="C27" s="11"/>
      <c r="D27" s="11"/>
      <c r="E27" s="11"/>
      <c r="F27" s="2"/>
    </row>
    <row r="28" spans="1:6" ht="19.5" customHeight="1" x14ac:dyDescent="0.35">
      <c r="A28" s="1" t="s">
        <v>11</v>
      </c>
      <c r="B28" s="6" t="s">
        <v>7</v>
      </c>
      <c r="C28" s="12"/>
      <c r="D28" s="12"/>
      <c r="E28" s="12"/>
      <c r="F28" s="2"/>
    </row>
    <row r="29" spans="1:6" ht="19.5" customHeight="1" x14ac:dyDescent="0.35">
      <c r="A29" s="1" t="s">
        <v>12</v>
      </c>
      <c r="B29" s="6" t="s">
        <v>7</v>
      </c>
      <c r="C29" s="12"/>
      <c r="D29" s="12"/>
      <c r="E29" s="12"/>
      <c r="F29" s="2"/>
    </row>
    <row r="30" spans="1:6" ht="19.5" customHeight="1" x14ac:dyDescent="0.35">
      <c r="A30" s="1" t="s">
        <v>13</v>
      </c>
      <c r="B30" s="2"/>
      <c r="C30" s="12"/>
      <c r="D30" s="12"/>
      <c r="E30" s="12"/>
      <c r="F30" s="2"/>
    </row>
    <row r="31" spans="1:6" ht="72" customHeight="1" x14ac:dyDescent="0.35">
      <c r="A31" s="4" t="s">
        <v>14</v>
      </c>
      <c r="B31" s="7" t="s">
        <v>7</v>
      </c>
      <c r="C31" s="12"/>
      <c r="D31" s="12"/>
      <c r="E31" s="12"/>
      <c r="F31" s="2"/>
    </row>
    <row r="32" spans="1:6" s="14" customFormat="1" ht="30.75" customHeight="1" x14ac:dyDescent="0.35">
      <c r="A32" s="13"/>
      <c r="B32" s="17"/>
      <c r="C32" s="18"/>
      <c r="D32" s="18"/>
      <c r="E32" s="18">
        <f>SUM(E24:E31)</f>
        <v>2362306</v>
      </c>
      <c r="F32" s="19"/>
    </row>
    <row r="33" spans="1:6" x14ac:dyDescent="0.35">
      <c r="A33" s="27" t="s">
        <v>17</v>
      </c>
      <c r="B33" s="27"/>
      <c r="C33" s="27"/>
      <c r="D33" s="27"/>
      <c r="E33" s="27"/>
      <c r="F33" s="27"/>
    </row>
    <row r="34" spans="1:6" ht="60.75" customHeight="1" x14ac:dyDescent="0.35">
      <c r="A34" s="7" t="s">
        <v>0</v>
      </c>
      <c r="B34" s="8" t="s">
        <v>1</v>
      </c>
      <c r="C34" s="9" t="s">
        <v>2</v>
      </c>
      <c r="D34" s="9" t="s">
        <v>3</v>
      </c>
      <c r="E34" s="9" t="s">
        <v>4</v>
      </c>
      <c r="F34" s="9" t="s">
        <v>5</v>
      </c>
    </row>
    <row r="35" spans="1:6" ht="18.75" customHeight="1" x14ac:dyDescent="0.35">
      <c r="A35" s="3" t="s">
        <v>6</v>
      </c>
      <c r="B35" s="6" t="s">
        <v>7</v>
      </c>
      <c r="C35" s="10">
        <v>1231320</v>
      </c>
      <c r="D35" s="10"/>
      <c r="E35" s="10">
        <v>1231320</v>
      </c>
      <c r="F35" s="5"/>
    </row>
    <row r="36" spans="1:6" ht="18.75" customHeight="1" x14ac:dyDescent="0.35">
      <c r="A36" s="1" t="s">
        <v>8</v>
      </c>
      <c r="B36" s="6" t="s">
        <v>7</v>
      </c>
      <c r="C36" s="11">
        <v>81479</v>
      </c>
      <c r="D36" s="11"/>
      <c r="E36" s="11">
        <v>81479</v>
      </c>
      <c r="F36" s="2"/>
    </row>
    <row r="37" spans="1:6" ht="18.75" customHeight="1" x14ac:dyDescent="0.35">
      <c r="A37" s="1" t="s">
        <v>9</v>
      </c>
      <c r="B37" s="6" t="s">
        <v>7</v>
      </c>
      <c r="C37" s="11">
        <v>1512837</v>
      </c>
      <c r="D37" s="11"/>
      <c r="E37" s="11">
        <v>1512837</v>
      </c>
      <c r="F37" s="2"/>
    </row>
    <row r="38" spans="1:6" ht="18.75" customHeight="1" x14ac:dyDescent="0.35">
      <c r="A38" s="1" t="s">
        <v>10</v>
      </c>
      <c r="B38" s="6"/>
      <c r="C38" s="11"/>
      <c r="D38" s="11"/>
      <c r="E38" s="11"/>
      <c r="F38" s="2"/>
    </row>
    <row r="39" spans="1:6" ht="18.75" customHeight="1" x14ac:dyDescent="0.35">
      <c r="A39" s="1" t="s">
        <v>11</v>
      </c>
      <c r="B39" s="6" t="s">
        <v>7</v>
      </c>
      <c r="C39" s="12"/>
      <c r="D39" s="12"/>
      <c r="E39" s="12"/>
      <c r="F39" s="2"/>
    </row>
    <row r="40" spans="1:6" ht="18.75" customHeight="1" x14ac:dyDescent="0.35">
      <c r="A40" s="1" t="s">
        <v>12</v>
      </c>
      <c r="B40" s="6" t="s">
        <v>7</v>
      </c>
      <c r="C40" s="12"/>
      <c r="D40" s="12"/>
      <c r="E40" s="12"/>
      <c r="F40" s="2"/>
    </row>
    <row r="41" spans="1:6" ht="18.75" customHeight="1" x14ac:dyDescent="0.35">
      <c r="A41" s="1" t="s">
        <v>13</v>
      </c>
      <c r="B41" s="2"/>
      <c r="C41" s="12"/>
      <c r="D41" s="12"/>
      <c r="E41" s="12"/>
      <c r="F41" s="2"/>
    </row>
    <row r="42" spans="1:6" ht="64.5" customHeight="1" x14ac:dyDescent="0.35">
      <c r="A42" s="4" t="s">
        <v>14</v>
      </c>
      <c r="B42" s="7" t="s">
        <v>7</v>
      </c>
      <c r="C42" s="12"/>
      <c r="D42" s="12"/>
      <c r="E42" s="12"/>
      <c r="F42" s="2"/>
    </row>
    <row r="43" spans="1:6" s="14" customFormat="1" ht="30" customHeight="1" x14ac:dyDescent="0.35">
      <c r="A43" s="13"/>
      <c r="B43" s="17"/>
      <c r="C43" s="18"/>
      <c r="D43" s="18"/>
      <c r="E43" s="18">
        <f>SUM(E35:E42)</f>
        <v>2825636</v>
      </c>
      <c r="F43" s="19"/>
    </row>
    <row r="44" spans="1:6" x14ac:dyDescent="0.35">
      <c r="A44" s="27" t="s">
        <v>18</v>
      </c>
      <c r="B44" s="27"/>
      <c r="C44" s="27"/>
      <c r="D44" s="27"/>
      <c r="E44" s="27"/>
      <c r="F44" s="27"/>
    </row>
    <row r="45" spans="1:6" ht="67.5" customHeight="1" x14ac:dyDescent="0.35">
      <c r="A45" s="7" t="s">
        <v>0</v>
      </c>
      <c r="B45" s="8" t="s">
        <v>1</v>
      </c>
      <c r="C45" s="9" t="s">
        <v>2</v>
      </c>
      <c r="D45" s="9" t="s">
        <v>3</v>
      </c>
      <c r="E45" s="9" t="s">
        <v>4</v>
      </c>
      <c r="F45" s="9" t="s">
        <v>5</v>
      </c>
    </row>
    <row r="46" spans="1:6" ht="20.25" customHeight="1" x14ac:dyDescent="0.35">
      <c r="A46" s="3" t="s">
        <v>6</v>
      </c>
      <c r="B46" s="6" t="s">
        <v>7</v>
      </c>
      <c r="C46" s="10">
        <v>197195</v>
      </c>
      <c r="D46" s="10"/>
      <c r="E46" s="10">
        <v>197195</v>
      </c>
      <c r="F46" s="5"/>
    </row>
    <row r="47" spans="1:6" ht="20.25" customHeight="1" x14ac:dyDescent="0.35">
      <c r="A47" s="1" t="s">
        <v>8</v>
      </c>
      <c r="B47" s="6" t="s">
        <v>7</v>
      </c>
      <c r="C47" s="25">
        <v>1510807</v>
      </c>
      <c r="D47" s="11"/>
      <c r="E47" s="25">
        <v>1510807</v>
      </c>
      <c r="F47" s="2"/>
    </row>
    <row r="48" spans="1:6" ht="20.25" customHeight="1" x14ac:dyDescent="0.35">
      <c r="A48" s="1" t="s">
        <v>9</v>
      </c>
      <c r="B48" s="6" t="s">
        <v>7</v>
      </c>
      <c r="C48" s="26"/>
      <c r="D48" s="11"/>
      <c r="E48" s="26"/>
      <c r="F48" s="2"/>
    </row>
    <row r="49" spans="1:6" ht="20.25" customHeight="1" x14ac:dyDescent="0.35">
      <c r="A49" s="1" t="s">
        <v>10</v>
      </c>
      <c r="B49" s="6"/>
      <c r="C49" s="11"/>
      <c r="D49" s="11"/>
      <c r="E49" s="11"/>
      <c r="F49" s="2"/>
    </row>
    <row r="50" spans="1:6" ht="20.25" customHeight="1" x14ac:dyDescent="0.35">
      <c r="A50" s="1" t="s">
        <v>11</v>
      </c>
      <c r="B50" s="6" t="s">
        <v>7</v>
      </c>
      <c r="C50" s="12"/>
      <c r="D50" s="12"/>
      <c r="E50" s="12"/>
      <c r="F50" s="2"/>
    </row>
    <row r="51" spans="1:6" ht="20.25" customHeight="1" x14ac:dyDescent="0.25">
      <c r="A51" s="1" t="s">
        <v>12</v>
      </c>
      <c r="B51" s="6" t="s">
        <v>7</v>
      </c>
      <c r="C51" s="12"/>
      <c r="D51" s="12"/>
      <c r="E51" s="12"/>
      <c r="F51" s="2"/>
    </row>
    <row r="52" spans="1:6" ht="20.25" customHeight="1" x14ac:dyDescent="0.25">
      <c r="A52" s="1" t="s">
        <v>13</v>
      </c>
      <c r="B52" s="2"/>
      <c r="C52" s="12"/>
      <c r="D52" s="12"/>
      <c r="E52" s="12"/>
      <c r="F52" s="2"/>
    </row>
    <row r="53" spans="1:6" ht="72" customHeight="1" x14ac:dyDescent="0.25">
      <c r="A53" s="4" t="s">
        <v>14</v>
      </c>
      <c r="B53" s="7" t="s">
        <v>7</v>
      </c>
      <c r="C53" s="12"/>
      <c r="D53" s="12"/>
      <c r="E53" s="12"/>
      <c r="F53" s="2"/>
    </row>
    <row r="54" spans="1:6" ht="30.75" customHeight="1" x14ac:dyDescent="0.25">
      <c r="E54" s="20">
        <f>SUM(E46:E53)</f>
        <v>1708002</v>
      </c>
    </row>
  </sheetData>
  <mergeCells count="8">
    <mergeCell ref="H1:M1"/>
    <mergeCell ref="H2:Q2"/>
    <mergeCell ref="C47:C48"/>
    <mergeCell ref="E47:E48"/>
    <mergeCell ref="A44:F44"/>
    <mergeCell ref="A11:F11"/>
    <mergeCell ref="A22:F22"/>
    <mergeCell ref="A33:F3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"/>
  <sheetViews>
    <sheetView tabSelected="1" topLeftCell="B1" workbookViewId="0">
      <selection activeCell="B3" sqref="B3:H5"/>
    </sheetView>
  </sheetViews>
  <sheetFormatPr defaultRowHeight="14.5" x14ac:dyDescent="0.35"/>
  <cols>
    <col min="2" max="2" width="38.26953125" customWidth="1"/>
    <col min="8" max="8" width="13.453125" customWidth="1"/>
  </cols>
  <sheetData>
    <row r="3" spans="2:8" ht="37.5" customHeight="1" x14ac:dyDescent="0.35">
      <c r="B3" s="28" t="s">
        <v>28</v>
      </c>
      <c r="C3" s="28"/>
      <c r="D3" s="28"/>
      <c r="E3" s="28"/>
      <c r="F3" s="28"/>
      <c r="G3" s="28"/>
      <c r="H3" s="28"/>
    </row>
    <row r="4" spans="2:8" ht="56.25" customHeight="1" x14ac:dyDescent="0.25">
      <c r="B4" s="29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G4" s="15" t="s">
        <v>26</v>
      </c>
      <c r="H4" s="21" t="s">
        <v>27</v>
      </c>
    </row>
    <row r="5" spans="2:8" ht="47.25" customHeight="1" x14ac:dyDescent="0.25">
      <c r="B5" s="16" t="s">
        <v>29</v>
      </c>
      <c r="C5" s="30">
        <f>'422and423'!E10/100000</f>
        <v>32.425890000000003</v>
      </c>
      <c r="D5" s="30">
        <f>'422and423'!E21/100000</f>
        <v>34.581099999999999</v>
      </c>
      <c r="E5" s="30">
        <f>'422and423'!E32/100000</f>
        <v>23.623059999999999</v>
      </c>
      <c r="F5" s="30">
        <f>'422and423'!E43/100000</f>
        <v>28.256360000000001</v>
      </c>
      <c r="G5" s="30">
        <f>'422and423'!E54/100000</f>
        <v>17.080020000000001</v>
      </c>
      <c r="H5" s="22">
        <f>AVERAGE(C5:G5)</f>
        <v>27.193286000000001</v>
      </c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422and423</vt:lpstr>
      <vt:lpstr>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2021-02-25T10:10:15Z</dcterms:created>
  <dcterms:modified xsi:type="dcterms:W3CDTF">2021-04-09T10:32:32Z</dcterms:modified>
</cp:coreProperties>
</file>