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 activeTab="1"/>
  </bookViews>
  <sheets>
    <sheet name="322 (2)" sheetId="5" r:id="rId1"/>
    <sheet name="322" sheetId="1" r:id="rId2"/>
    <sheet name="Summary" sheetId="2" r:id="rId3"/>
    <sheet name="Sheet3" sheetId="3" r:id="rId4"/>
  </sheets>
  <definedNames>
    <definedName name="_xlnm._FilterDatabase" localSheetId="1" hidden="1">'322'!$A$1:$H$190</definedName>
    <definedName name="_xlnm._FilterDatabase" localSheetId="0" hidden="1">'322 (2)'!$B$1:$I$190</definedName>
  </definedNames>
  <calcPr calcId="144525"/>
</workbook>
</file>

<file path=xl/calcChain.xml><?xml version="1.0" encoding="utf-8"?>
<calcChain xmlns="http://schemas.openxmlformats.org/spreadsheetml/2006/main">
  <c r="G7" i="2" l="1"/>
  <c r="F7" i="2"/>
  <c r="E7" i="2"/>
  <c r="D7" i="2"/>
  <c r="C7" i="2"/>
  <c r="G6" i="2" l="1"/>
  <c r="F6" i="2"/>
  <c r="E6" i="2"/>
  <c r="D6" i="2"/>
  <c r="C6" i="2"/>
  <c r="G5" i="2"/>
  <c r="F5" i="2"/>
  <c r="E5" i="2"/>
  <c r="D5" i="2"/>
  <c r="D8" i="2" s="1"/>
  <c r="C5" i="2"/>
  <c r="C8" i="2" s="1"/>
  <c r="F8" i="2" l="1"/>
  <c r="E8" i="2"/>
  <c r="G8" i="2"/>
  <c r="H8" i="2" l="1"/>
</calcChain>
</file>

<file path=xl/sharedStrings.xml><?xml version="1.0" encoding="utf-8"?>
<sst xmlns="http://schemas.openxmlformats.org/spreadsheetml/2006/main" count="1906" uniqueCount="334">
  <si>
    <t>SR.NO</t>
  </si>
  <si>
    <t>Name of department</t>
  </si>
  <si>
    <t>Year</t>
  </si>
  <si>
    <t>Name of the workshop/ seminar</t>
  </si>
  <si>
    <t>RM/IPR/ENTR</t>
  </si>
  <si>
    <t>Number of Participants</t>
  </si>
  <si>
    <t>Date From – To</t>
  </si>
  <si>
    <t>Link to the Activity report on the website</t>
  </si>
  <si>
    <t>2015-16</t>
  </si>
  <si>
    <t>24/07/2015 T0 26/07/2015</t>
  </si>
  <si>
    <t>Workshop on “3D Animation”</t>
  </si>
  <si>
    <t>31/07/2015 T0 01/08/2015</t>
  </si>
  <si>
    <t>Guest Lecture on “Bigdata" &amp; Hadoop”</t>
  </si>
  <si>
    <t>24/09/2015</t>
  </si>
  <si>
    <t>Workshop on “Python Technology”</t>
  </si>
  <si>
    <t>11/01/2016 To13/01/2016</t>
  </si>
  <si>
    <t>Workshop on “CUDA: A Parallel Programming Technique”</t>
  </si>
  <si>
    <t>19/01/2016</t>
  </si>
  <si>
    <t>Workshop on “Latex: A Report Writing Tools”</t>
  </si>
  <si>
    <t>RM</t>
  </si>
  <si>
    <t>22/01/2016</t>
  </si>
  <si>
    <t>Exper lecture on "How to write PG Dissertation Report"</t>
  </si>
  <si>
    <t>https://www.avcoe.org/electrical.php</t>
  </si>
  <si>
    <t xml:space="preserve">Power Quality </t>
  </si>
  <si>
    <t>Automation Technology (PLC-SCADA)</t>
  </si>
  <si>
    <t xml:space="preserve">Soft Skill  </t>
  </si>
  <si>
    <t xml:space="preserve">Summer Training for Engineering &amp; polytechnic students  </t>
  </si>
  <si>
    <t>24/8/2015 to 28/08/2015</t>
  </si>
  <si>
    <t>http://www.avcoe.org/Electronicsengineering/workshop/seminar/2015-16</t>
  </si>
  <si>
    <t xml:space="preserve"> ARM 7 µ cos II Operating system &amp; ARM 9 Linux OS </t>
  </si>
  <si>
    <t>26/09/2015 to 27/09/ 2015</t>
  </si>
  <si>
    <t>DSP Processor</t>
  </si>
  <si>
    <t>Ti Embedded Systems Lab</t>
  </si>
  <si>
    <t xml:space="preserve">Training program on Allen Bradley PLC &amp; Wonder ware in Touch SCADA   </t>
  </si>
  <si>
    <t>10/02/2016 to 13/02/2016</t>
  </si>
  <si>
    <t xml:space="preserve">Embedded C  &amp; Automatic Robots  </t>
  </si>
  <si>
    <t>09/02/2016 to 10/02/2016</t>
  </si>
  <si>
    <t>Workshop on TI MSP430 Microcontrollers &amp; embedded Systems conducted under TI, India University Programs</t>
  </si>
  <si>
    <t>01/03/2016 to 02/03/2016</t>
  </si>
  <si>
    <t>Workshop on basic Matlab Programming , Signal Processing and Power electronics tool box</t>
  </si>
  <si>
    <t>04/03/2016 to 06/03/2016</t>
  </si>
  <si>
    <t>“BSNL Training Program”, by BSNL Exchange Sangamner, Ahemednagar and Pune.</t>
  </si>
  <si>
    <t>Three day workshop on “PIC microcontroller” By Prof.C.B.Joshi (Embedded System Tech ,Pune)</t>
  </si>
  <si>
    <t>13/09/2015 to 15/09/2015</t>
  </si>
  <si>
    <t>Five day course on “Soft-Skill Development” By SEED Infotech Pune</t>
  </si>
  <si>
    <t>07/09/2015 to 11/09/2015</t>
  </si>
  <si>
    <t>Two Day Workshop on “Basics of Wireless Network using ARDUINO” by Mr.P.P.Ambekar (Amb’s C-DSP,Aurangabad)</t>
  </si>
  <si>
    <t>11/02/2016 to 12/02/20156</t>
  </si>
  <si>
    <t>Two Day Workshop on “Basics of PCB Design” by Mr.P.P.Ambekar (Amb’s C-DSP,Aurangabad)</t>
  </si>
  <si>
    <t>05/02/2016 to 06/02/2016</t>
  </si>
  <si>
    <t>Three Day Workshop on “Industrial Approach in Electronics” by Mr. Sanjay Chaudhari (Electronics Study Centre, Nasik)</t>
  </si>
  <si>
    <t>22/07/2016 to 24/07/2016</t>
  </si>
  <si>
    <t xml:space="preserve"> A 40 hours Workshop on “C Language” by Er. Bhos C.D. &amp; Er. Pansare S.D. (AVCOE, Sangamner)</t>
  </si>
  <si>
    <t>22/06/2016 to 02/09/2016</t>
  </si>
  <si>
    <t>Value Added Course on “Interview Skills &amp; Personality Development” by Mr. Rushikesh Pawar (Asst.Professor, B. Vocational Dept.,Sangamner College, Sangamner)</t>
  </si>
  <si>
    <t>31/08/2016 to 15/09/2016</t>
  </si>
  <si>
    <t>Two day inhouse workshop on “PCB Design” by Prof. H. A. Shinde (Asst. Professor, AVCOE, Sangamner)</t>
  </si>
  <si>
    <t>12/02/2017 to 18/02/2017</t>
  </si>
  <si>
    <t>Workshop by Sanjay Chaudhari, Electronics Study Centre, Nashik</t>
  </si>
  <si>
    <t>22/09/2017 to 24/09/2017</t>
  </si>
  <si>
    <t>Variable Frequency Drives by FOX Automation, Nashik</t>
  </si>
  <si>
    <t>27/01/2018 to 28/01/2018</t>
  </si>
  <si>
    <t>Robotics and Process Automation by Automation Anywhere University</t>
  </si>
  <si>
    <t>23/08/2018 to 24/08/2018</t>
  </si>
  <si>
    <t>A two days workshop on Aurdino Based IoT by Mr. Pravin Patil, Robokart, Innovation Cell, IIT Bombay</t>
  </si>
  <si>
    <t>21/09/2018 to 22/09/2018</t>
  </si>
  <si>
    <t>Industrial Approach in Electronics by Sanjay Chaudhari,
Study Center, Nashik</t>
  </si>
  <si>
    <t>20/09/2018 to 22/09/2018</t>
  </si>
  <si>
    <t>A three days Workshop on PLC &amp; Automation by Mr. Rahul Deshmukh
Asst. Prof., SITRC, Nashik</t>
  </si>
  <si>
    <t>01/03/2019 to 03/03/2019</t>
  </si>
  <si>
    <t>Reliance JiO Training by Mr.Bhushan Shinde,
Dy. Manager, Reliance JiO, Pune</t>
  </si>
  <si>
    <t>23/03/2019 to 24/03/2019</t>
  </si>
  <si>
    <t>Workshop (Communication Skills, Personality Development &amp;amp; Aptitude) by Mr. Girish Pal (Gnosis, Jalgaon)</t>
  </si>
  <si>
    <t>21/09/2019 to 22/09/2019</t>
  </si>
  <si>
    <t>Cognizant Specific Aptitude by Focus Academy, Banglore</t>
  </si>
  <si>
    <t>04/01/2020 to 07/01/2020</t>
  </si>
  <si>
    <t>Workshop on Python by Prygma Information Systems LLP, Pune</t>
  </si>
  <si>
    <t>21/12/2019 to 22/12/2019</t>
  </si>
  <si>
    <t>English Training Workshop by Eminence Training World, Nashik</t>
  </si>
  <si>
    <t>08/02/2020 to 09/02/2020</t>
  </si>
  <si>
    <t>2016-17</t>
  </si>
  <si>
    <t>Webinar on “ NVIDIA-Graphics for All"</t>
  </si>
  <si>
    <t>Webinar on “ NVIDIA-Deliver high performance 3D Desktop with Vmware Horizon and NVIDIA Grid</t>
  </si>
  <si>
    <t>Exper lecture on "Software Testing"</t>
  </si>
  <si>
    <t xml:space="preserve">Expert Lecture on “Soft Computing”             </t>
  </si>
  <si>
    <t>24/10/2016</t>
  </si>
  <si>
    <t>Workshop on “Big data”</t>
  </si>
  <si>
    <t>Symposium on “NTSCDSA”</t>
  </si>
  <si>
    <t>State Level Workshop on “ NCDSA-2017”</t>
  </si>
  <si>
    <t xml:space="preserve">Automation Technology-PLC SCADA </t>
  </si>
  <si>
    <t>Electrical CAD, Auto Cad Electrical 2015</t>
  </si>
  <si>
    <t>Electrical CAD  AutoCad Electrical 2015</t>
  </si>
  <si>
    <t>Workshop on Industrial Approach in Electronics</t>
  </si>
  <si>
    <t>14/07/2016 to 16/07/2016</t>
  </si>
  <si>
    <t>http://www.avcoe.org/Electronicsengineering/workshop/seminar/2016-17</t>
  </si>
  <si>
    <t>English Grammer&amp; Communication skill</t>
  </si>
  <si>
    <t>12/07/2016 to 29/07/2016</t>
  </si>
  <si>
    <t>Internet of Things (IoT) for SMART Cities</t>
  </si>
  <si>
    <t>Embedded system &amp; Internet of Things</t>
  </si>
  <si>
    <t>15/02/2017 to 20/02/2017 &amp; 22/02/2017 to 28/02/2017</t>
  </si>
  <si>
    <t>Training on Variable Frequency Drives (VFDs)</t>
  </si>
  <si>
    <t>FDP on Analog and Digital IC Design Flow using Mentor Graphics EDA Tools</t>
  </si>
  <si>
    <t>12/06/2017 to 13/06/2017</t>
  </si>
  <si>
    <t>BSNL Training Program by BSNL exchange Sangamner, Ahemednagar</t>
  </si>
  <si>
    <t>11/07/2016 to 16/07/2016</t>
  </si>
  <si>
    <t>https://www.avcoe.org/mechanical.php</t>
  </si>
  <si>
    <t>ENTR</t>
  </si>
  <si>
    <t>www.avcoe.org</t>
  </si>
  <si>
    <t>2017-18</t>
  </si>
  <si>
    <t>Software Development Life Cycle</t>
  </si>
  <si>
    <t>Research work with Software Development for Project</t>
  </si>
  <si>
    <t>GPU for Accelerating Analytics &amp; Machine Learning</t>
  </si>
  <si>
    <t>Research Methodology</t>
  </si>
  <si>
    <t>Presentation Skill</t>
  </si>
  <si>
    <t>GPU Computing</t>
  </si>
  <si>
    <t>Global Certification &amp; Job Opportunities</t>
  </si>
  <si>
    <t>Blog Creation</t>
  </si>
  <si>
    <t>Big Data Science &amp; Business Analytics</t>
  </si>
  <si>
    <t>Hadoop Application Development</t>
  </si>
  <si>
    <t>Microsoft Student Partner</t>
  </si>
  <si>
    <t>Machine Learning</t>
  </si>
  <si>
    <t>Cloud Computing</t>
  </si>
  <si>
    <t xml:space="preserve">Yoga &amp; Meditation </t>
  </si>
  <si>
    <t>Electric Power System IIT Kharagpur NMEICT</t>
  </si>
  <si>
    <t xml:space="preserve">New Trends In Renewable Energy Sources </t>
  </si>
  <si>
    <t>Workshop on Arduino</t>
  </si>
  <si>
    <t>www.avcoe.org/Electronicsengineering/workshop/seminar/2017-18</t>
  </si>
  <si>
    <t>Workshop on Variable Frequency Drive</t>
  </si>
  <si>
    <t>27/1/2018 to 28/1/2018</t>
  </si>
  <si>
    <t>Workshop on Internet of Things</t>
  </si>
  <si>
    <t>13/3/2018 to 19/3/2018</t>
  </si>
  <si>
    <t>Labview Training Session</t>
  </si>
  <si>
    <t>15/1/2018 to 25/1/2018</t>
  </si>
  <si>
    <t xml:space="preserve">Workshop on on Introduction of MATLAB </t>
  </si>
  <si>
    <t>JAVA Fundamentals</t>
  </si>
  <si>
    <t>24/03/2018  to 08/04/2018</t>
  </si>
  <si>
    <t>A two days workshop on “Aurdino Based IoT” by Mr. Sameer Ambare &amp; Mr. Shubham Gosavi, Robokart, Innovatin cell, IIT Bombay</t>
  </si>
  <si>
    <t>08/09/2017  to 09/07/2017</t>
  </si>
  <si>
    <t>2018-19</t>
  </si>
  <si>
    <t xml:space="preserve">Guest Lecture on Shuttering, Concrete Technology and Project Management, Resource Person  Mr. Hassan Chandrasekara, QA/QMS/QC Adviser, Pune
                              </t>
  </si>
  <si>
    <t xml:space="preserve">Guest Lecture 2- Prevention and Protection of Base Isolated Structures subjected    to Blast Induced Vibration, Resource Person Mr. Mohd Zain Kangda, PhD Research Scholar, VNIT, Nagpur
</t>
  </si>
  <si>
    <t xml:space="preserve">Resume Writing and How to Face Interview,Dr. N.R. Telrandhe,Prof and Head ,MBA Dept. AVCOE Sangamner
</t>
  </si>
  <si>
    <t xml:space="preserve">Guest Lecture on Career in Consultancy, Recourse Person- Mr. Abhijeet Kute Chief Engineer , Jacobs Engineering, Pune
</t>
  </si>
  <si>
    <t>Academics to Industry Transition: Applications of Civil and Structural Engineering with special emphasis on Innovative Techniques in Construction,Mr. Balasaheb Sable,Director,INNOVENTIA Consulting Engineers India Pvt. Ltd, Pune</t>
  </si>
  <si>
    <t xml:space="preserve">Guest Lecture 7- “Expectations of Construction Industry from Civil Engineering Students” Recourse Person- Mr. Sanjay Londhe, Director, CEO of Projects &amp; Whole Time Director,  Ashoka Buildcon, Nasik 
</t>
  </si>
  <si>
    <t xml:space="preserve">Moral, Values and Ethics,Prof. Ms. V.V. Sable,Asst. Professor,Dept. of MBA
AVCOE, Sangamner
</t>
  </si>
  <si>
    <t>Stress Relief Technique by Meditation,Mr. Mukund Naik
Mrs.Vrushali Naik,Gym Aerobics Instructor
SSY Teacher, Sangamner,Gym Aerobics Instructor
SSY Teacher, Sangamner</t>
  </si>
  <si>
    <t>Teachers Day Function,Er. Sunil Desai,Senior Project Manager,Hiranandani Group, Mumbai</t>
  </si>
  <si>
    <t xml:space="preserve">Guest Lecture on- “Engineers Day Function- Interactive Session with Er.S.I. Kazi (Director Taj Consultant) and Er. Dinesh Sabale (Project Lead Turner International, Mumbai)”Recourse Person -  Er. S. I. Kazi, Director, Taj Consultant, Er. Dinesh Sabale,Project Lead Turner International, Mumbai
</t>
  </si>
  <si>
    <t xml:space="preserve">Guest Lecture on - “Pipe Distribution Network”.
Recourse Person- Prof. Pradeep Bhalage, Professor and Head, Dept. of Civil Engineering, Shreeyash College of Engineering and Technology,Aurangabad
</t>
  </si>
  <si>
    <t xml:space="preserve">Guest Lecture on “Application and Importance of Geology in Civil Engineering”Recourse Person-  Dr.S.N. Aher.
Professor Dept. of  Geography, S.N. Arts,D.J. MalpaniCommerce and B.N. SaradaScience College, Sangamner
</t>
  </si>
  <si>
    <t xml:space="preserve">Guest Lecture on - “Planning &amp; Success Tips to Crack ESE &amp; GATE Exams in First Attempt”Recourse Person- Mr.Vaibhav Shrivastava
Faculty Member, MADE EASY EDUCATION, New Delhi.
</t>
  </si>
  <si>
    <t xml:space="preserve">Guest Lecture on “Applications and Importance of GIS in Civil Engineering” Recourse Person- Prof. Sagar Dongare
Asst. Professor,Department of Geographic’s, Sangamner Nagarpalika Arts, D.J. Malpani Commerce and B.N. Sarada College, Sangamner
</t>
  </si>
  <si>
    <t xml:space="preserve">Guest Lecture  “Career Opportunities for Civil Engineering student in Defense” Recourse Person- Dr. N.R. Telrandhe, Professor  &amp; Head,
Department of MBA, AVCOE, Sangamner
</t>
  </si>
  <si>
    <t xml:space="preserve">Workshop on “Analysis of Geological Map” Recourse Person- Dr.S.D. Doke,  Professor, Department of Civil Engineering, Pravara Rural Engineering College, Loni
</t>
  </si>
  <si>
    <t>Software testing &amp; Quality Assurance</t>
  </si>
  <si>
    <t>Digital marketing &amp; Technical Writing</t>
  </si>
  <si>
    <t>Smart India Hackathon 2019</t>
  </si>
  <si>
    <t>Visionary Learning Community of India</t>
  </si>
  <si>
    <t>Stress Management</t>
  </si>
  <si>
    <t>Born to win</t>
  </si>
  <si>
    <t>Programming Through PYTHON</t>
  </si>
  <si>
    <t>11/08/18 to25/08/18</t>
  </si>
  <si>
    <t>Cloud Security</t>
  </si>
  <si>
    <t>Software Testing</t>
  </si>
  <si>
    <t>26/09/2018</t>
  </si>
  <si>
    <t>Cloud Storage SAN vs NAS</t>
  </si>
  <si>
    <t>Electrical CAD AutoCad Electrical 2015</t>
  </si>
  <si>
    <t>MATLAB Software</t>
  </si>
  <si>
    <t>Hybrid and Electric Vehicles</t>
  </si>
  <si>
    <t xml:space="preserve">Industrial Approach in Electronics </t>
  </si>
  <si>
    <t>Industrial Training on FTTX</t>
  </si>
  <si>
    <t>www.avcoe.org/Electronicsengineering/workshop/seminar/2018-19</t>
  </si>
  <si>
    <t>Workshop on Advanced Internet of Things</t>
  </si>
  <si>
    <t>27/8/2018 to 02/9/2018</t>
  </si>
  <si>
    <t>25/2/2019 &amp; 26/2/2019</t>
  </si>
  <si>
    <t>03/9/2018 to 9/9/2018</t>
  </si>
  <si>
    <t>Workshop on MATLAB</t>
  </si>
  <si>
    <t>11/9/2018 &amp; 12/9/2018</t>
  </si>
  <si>
    <t xml:space="preserve">C Language Programming Skill for SE </t>
  </si>
  <si>
    <t>25/08/2018 to 29/09/2018</t>
  </si>
  <si>
    <t xml:space="preserve">C Language Programming Skill for TE </t>
  </si>
  <si>
    <t>20/08/2018 to 20/09/2018</t>
  </si>
  <si>
    <t>C++ &amp; Java Programming for SE</t>
  </si>
  <si>
    <t>26/01/2019 to 03/03/2019</t>
  </si>
  <si>
    <t>C++ &amp; Java Programming for TE</t>
  </si>
  <si>
    <t>13/02/2019 to 03/03/2019</t>
  </si>
  <si>
    <t>Enhancement of Programming Skill</t>
  </si>
  <si>
    <t>19/8/2018 to 24/8/ 2018</t>
  </si>
  <si>
    <t>Workshop (Communication skills, Personality Development &amp; Aptitude) byMr. Girish Pal,
Director, Gnosis + , Jalgaon</t>
  </si>
  <si>
    <t>06/07/2018 to 08/07/2018</t>
  </si>
  <si>
    <t xml:space="preserve">Guest Lecture No 1 - “Canal Irrigation”.
Recourse Person- Mr. Amol Kawade, Assistant Executive Engineer, Water Resource Department, Govt. of Maharashtra, amol4560@yahoo.com
</t>
  </si>
  <si>
    <t>Career opportunities for civil engineer,Mr.Avinash Kulkarni,Chartered Engineer,Chartered Engineer, Ahmednagar</t>
  </si>
  <si>
    <t xml:space="preserve">Guest Lecture - “Value Added Courses for Civil Engineering Career Development”, Recourse Person- Director
ASCE Institute, Nasik
</t>
  </si>
  <si>
    <t xml:space="preserve">Seminar on “Infrastructure and Indian Economy- Civil Engineering Perspective”Recourse Person- Mr. Tapash Basu, Deputy General Manager, Tata Project Limited, Baroda
</t>
  </si>
  <si>
    <t>Seminar on “How to become Entrepreneur in the field of Civil Engineering”</t>
  </si>
  <si>
    <t>Importance of Hit Office Software in Project Management,Ms. Mrinalini Kulkarni,The Director,Engineering Design Software and Services Pvt. Ltd, Pune</t>
  </si>
  <si>
    <t xml:space="preserve">Seminar on “Waterproofing”
Recourse Person- 1) Mr. Tirtha Pratim Banerjee
Head- Training, Dr. Fixit Institute of Structural Protection and Rehabilitation, Pidilite Industries Limited, Mumbai
2) Ms. Seema Samshette , Assistant Manager – Training
Dr. Fixit Institute of Structural Protection and Rehabilitation,
Pidilite Industries Limited, Mumbai                          
</t>
  </si>
  <si>
    <t xml:space="preserve">Guest Lecture - “Interior Design and Career”.
Recourse Person- Mr. Mahesh Dange,  Director Matoshri Interior, Nashik
                             </t>
  </si>
  <si>
    <t xml:space="preserve">Canal Irrigation,Mr. Amol Kawade,Assistant Executive Engineer,Water Resource Department, Gov of Maharashtra </t>
  </si>
  <si>
    <t xml:space="preserve">Guest Lecture No on - “Golden Opportunities for Civil Engineer in Government Sector”.
Recourse Person- Ms. Omkar Shendure,  Executive Engineer, Water Resource Department, Govt. of Maharshtra, omkarshendure@gmail.com
</t>
  </si>
  <si>
    <t xml:space="preserve">Workshop on “Role of construction chemicals for durability enhancement of RCC structures”Recourse Person- Mr. Salil Gadgil, Technical Support Manager, Krishna Conchem Pvt. Ltd, Mumbai, 
</t>
  </si>
  <si>
    <t xml:space="preserve">Seminar on : Academic to Corporate Transition with special Emphasis on Industrial Application of Civil Engineering Mr. Balasaheb Sable, Founder and Managinin Director, INNOVENTIA Consulting Engineers India Pvt.Ltd.
</t>
  </si>
  <si>
    <t xml:space="preserve">Seminar on : Industry Requirement in terms of Employability Skills for Emerging Engineers, Mrs. Ruchira Ghormare, Manager INNOVENTIA Consulting Engineers India Pvt.Ltd.
</t>
  </si>
  <si>
    <t xml:space="preserve">Workshop on “Industrial Motivation Campaign for Two Days Sponsored by Ministry of MSME, Govt. of India, New Delhi” 
Recourse Persons- 1) Dr. Jayprakash Bagade
Retired Vice Principal, Govt. Arts, Commerce and Science College Aurangabad
2) Mr. Ajinkya Kale, Engineer, Indo German Tool Room, Aurangabad
</t>
  </si>
  <si>
    <t>17/2/2020</t>
  </si>
  <si>
    <t xml:space="preserve">Guest Lecture No 4 - “Yes I wants to set my own office.”
Recourse Person- Dr. M. R. Wakchaure, Dean Academics and Head
Dept. of Civil Engineering, Amrutvahini College of Engineering, Sangamner,  mrw12@yahoo.com
</t>
  </si>
  <si>
    <t xml:space="preserve">Workshop on “Analysis of Geological Map”
Recourse Person- Dr. A.V. Deshpande
Professor, Dept. of Civil Engineering, Sanjivani College of Engineering, Kopargaon., ruchira.ghormare@innovetia.in 
</t>
  </si>
  <si>
    <t>2019-20</t>
  </si>
  <si>
    <t>Importance of Cloud Computing in Today’s Word</t>
  </si>
  <si>
    <t>Seminar on “ Agile Scrum”</t>
  </si>
  <si>
    <t>Orientation Program on “ Industry-Institute Interaction”</t>
  </si>
  <si>
    <t>Information in Cyber Security</t>
  </si>
  <si>
    <t>Awareness of RedHat Certification</t>
  </si>
  <si>
    <t>Awareness of Cyber Security &amp; Forensics</t>
  </si>
  <si>
    <t>Machine Learning &amp; It’s Applications</t>
  </si>
  <si>
    <t>Hands on Linux</t>
  </si>
  <si>
    <t>Design &amp; Testing of Three Phase Transformer</t>
  </si>
  <si>
    <t>Robotics Process Automation (RPA)</t>
  </si>
  <si>
    <t>www.avcoe.org/Electronicsengineering/workshop/seminar/2019-20</t>
  </si>
  <si>
    <t>Workshop on AC Drive Tarining</t>
  </si>
  <si>
    <t>Internet of Things</t>
  </si>
  <si>
    <t>23/9/2019 to 27/9/2019</t>
  </si>
  <si>
    <t>CLP - Advanced Programming in C</t>
  </si>
  <si>
    <t>4/9/2019 to 22/10/2019</t>
  </si>
  <si>
    <t>C  Programming</t>
  </si>
  <si>
    <t>Industrial Approach in Electronics, (Technical Workshop) by Mr. Sanjay Chaudhari, Electronics Study Centre Nashik</t>
  </si>
  <si>
    <t>06/09/2019 to 08/09/2019</t>
  </si>
  <si>
    <t>Guidance and Motivation about STARTUP</t>
  </si>
  <si>
    <t xml:space="preserve">Intellectual Property Rights and Patents </t>
  </si>
  <si>
    <t>Total</t>
  </si>
  <si>
    <t>Intellectual Property Rights (IPR)</t>
  </si>
  <si>
    <t>Entrepreneurship</t>
  </si>
  <si>
    <t xml:space="preserve">.Workshop on
“Programming Laboratory-I”
</t>
  </si>
  <si>
    <t xml:space="preserve">Guest Lecture 8- “Green/Environmental Friendly Buildings and their Rating                Systems”Recourse Person- Mr. Amit Alai,  Chartered Engineer, Nasik,  alaiamit@gmail.com    
                            </t>
  </si>
  <si>
    <t>3.2.2 Number of workshops/seminars conducted on Research Methodology, Intellectual Property Rights (IPR) and entrepreneurship during the last five years (5)</t>
  </si>
  <si>
    <t>IPR</t>
  </si>
  <si>
    <t xml:space="preserve">Number of workshops/seminars conducted on Research Methodology, Intellectual Property Rights (IPR) and entrepreneurship </t>
  </si>
  <si>
    <t xml:space="preserve">10/2/2016 to 13/2/2016 </t>
  </si>
  <si>
    <t>10/2/2016 to 14/2/2016</t>
  </si>
  <si>
    <t>24/08/2015  to 29/08/2015</t>
  </si>
  <si>
    <t>MBA</t>
  </si>
  <si>
    <t>One Day State Level Workshop on "Management Practices for Effective Decision Making"Managerial (Entripreneurship)</t>
  </si>
  <si>
    <t>20/07/16</t>
  </si>
  <si>
    <t>27/07/16</t>
  </si>
  <si>
    <t xml:space="preserve">16/09/16 to 17/09/16
</t>
  </si>
  <si>
    <t xml:space="preserve">07/02/17 to 08/02/17
</t>
  </si>
  <si>
    <t>10/02/17 to 11/2/2017</t>
  </si>
  <si>
    <t>22/02/17</t>
  </si>
  <si>
    <t>15/07/2016 to 18/07/2016</t>
  </si>
  <si>
    <t>21/07/2016 to 24/07/2016</t>
  </si>
  <si>
    <t xml:space="preserve">26/08/2016 to 29/08/2016 </t>
  </si>
  <si>
    <t>18/03/2017 to 19/03/2017</t>
  </si>
  <si>
    <t>Recent Advances in Welding and Joining</t>
  </si>
  <si>
    <t>16/3/2017 to 18/3/2017</t>
  </si>
  <si>
    <t>Workshop On: Bar Bending Schedule, Mr. Hemant Patil, ApaH Trainer, Pune</t>
  </si>
  <si>
    <t>21/08/17</t>
  </si>
  <si>
    <t>24/08/17</t>
  </si>
  <si>
    <t>08/09/17 to 09/09/17</t>
  </si>
  <si>
    <t>14/09/17</t>
  </si>
  <si>
    <t>16/09/17</t>
  </si>
  <si>
    <t>17/09/17</t>
  </si>
  <si>
    <t>19/09/17</t>
  </si>
  <si>
    <t>23/10/17</t>
  </si>
  <si>
    <t xml:space="preserve">16/02/18 to 17/02/18
</t>
  </si>
  <si>
    <t>23/02/18</t>
  </si>
  <si>
    <t>16/03/18</t>
  </si>
  <si>
    <t>10/07/2017 to 15/07/2017</t>
  </si>
  <si>
    <t>15/02/2018 to 16/02/2018</t>
  </si>
  <si>
    <t>23/9/2017 to 24/9/2017</t>
  </si>
  <si>
    <t>6/10/2017 to 7/10/2017</t>
  </si>
  <si>
    <t>Two Week FDP on Cometative Manufacturing Technologies</t>
  </si>
  <si>
    <t>11/12/2017 to 22/12/2017</t>
  </si>
  <si>
    <t>Recent Trends in Manufacturing Industries</t>
  </si>
  <si>
    <t>A one day orientation workshop ‘Avishkar</t>
  </si>
  <si>
    <t>“Intellectual Property Rights (IPR)”.</t>
  </si>
  <si>
    <t>One Day Workshop of “Future in Indian Aviation &amp; Flight Testing”.</t>
  </si>
  <si>
    <t>World class manufacturing</t>
  </si>
  <si>
    <t>Geometrical Dimensioning &amp; Tolerancing</t>
  </si>
  <si>
    <t>Six Sigma Technique</t>
  </si>
  <si>
    <t>One Day State Level Seminar on "Leadership Skill Enhancement for Managerial Effectiveness"(Entripreneurship)</t>
  </si>
  <si>
    <t xml:space="preserve">Guest Lecture “Cyber Security and Bylaws” 
Recourse Person- Er. Onkar Gandhe, Owner and Founder,
On Web Technologies, Nasik 
</t>
  </si>
  <si>
    <t>Aptitude Test Under ISTE Chapter</t>
  </si>
  <si>
    <t>19/07/18</t>
  </si>
  <si>
    <t>28/07/18</t>
  </si>
  <si>
    <t>02/08/18 &amp;3/8/2018</t>
  </si>
  <si>
    <t>21/08/18</t>
  </si>
  <si>
    <t>14/09/18</t>
  </si>
  <si>
    <t>21/09/18</t>
  </si>
  <si>
    <t>16/02/19</t>
  </si>
  <si>
    <t xml:space="preserve">22/02/19 to 23/02/19
</t>
  </si>
  <si>
    <t xml:space="preserve">12/07/2018 to 14/07/2018 </t>
  </si>
  <si>
    <t>13/07/2018 to 15/07/2018</t>
  </si>
  <si>
    <t>08/09/2018 to 10/09/2018</t>
  </si>
  <si>
    <t>11/09/2018 to 12/09/2018</t>
  </si>
  <si>
    <t>23/3/2019 to 24/3/2019</t>
  </si>
  <si>
    <t>2 Day workshop on Drona Aviation</t>
  </si>
  <si>
    <t>29/08/2018 to 30/08/2018</t>
  </si>
  <si>
    <t>2 Day workshop on Robotics by e-Yantra Lab setup Initiative (IIT Powai)</t>
  </si>
  <si>
    <t>07/09/2018 to  08/09/2018</t>
  </si>
  <si>
    <t>1 day workshop on “Aviation Technology” in association with Aeronautical Society Of India (Aesi) &amp; Hindustan Aeronautics Limited (HAL)</t>
  </si>
  <si>
    <t>One Day Workshop on “Campus To Corporate &amp; Beyond”</t>
  </si>
  <si>
    <t xml:space="preserve">Seminar on how to write research articles ,seminar ,thesis </t>
  </si>
  <si>
    <t>27/09/19</t>
  </si>
  <si>
    <t>28/09/19</t>
  </si>
  <si>
    <t>13/02/20</t>
  </si>
  <si>
    <t>10/01/2020  to 13/01/2020</t>
  </si>
  <si>
    <t>14/03/2020 to 16/03/2020</t>
  </si>
  <si>
    <t>8/8/2019 to 05/10/2019</t>
  </si>
  <si>
    <t>11/2/2020 to 12/2/2020</t>
  </si>
  <si>
    <t>07/3/2020 to 08/3/2020 &amp; 20/3/2020  to 21/3/2020 (On-Line)</t>
  </si>
  <si>
    <t>International Workshop on Thermal Engineering</t>
  </si>
  <si>
    <t>17/2/2020 to 21/2/2020</t>
  </si>
  <si>
    <t>3 Days Workshop on “Geometric Dimensioning &amp; Tolerancing”</t>
  </si>
  <si>
    <t>25/09/2019 to 27/09/2019</t>
  </si>
  <si>
    <t>Enhanching Soft Skills &amp; Developing Positive Attitude</t>
  </si>
  <si>
    <t>Road Safety &amp; Preparation for the AMVI Examination 2020</t>
  </si>
  <si>
    <t>additive manufacturing</t>
  </si>
  <si>
    <t>12/3/18- 16/3/18</t>
  </si>
  <si>
    <t>IPR and Social innovation-2018</t>
  </si>
  <si>
    <t xml:space="preserve">7 days workshop on IPR </t>
  </si>
  <si>
    <t>01/05/2020 to 12/05/2020</t>
  </si>
  <si>
    <t xml:space="preserve">Session on IPR &amp; Patents and related Legal issues </t>
  </si>
  <si>
    <r>
      <t xml:space="preserve">Choose your </t>
    </r>
    <r>
      <rPr>
        <strike/>
        <sz val="11"/>
        <rFont val="Calibri"/>
        <family val="2"/>
        <scheme val="minor"/>
      </rPr>
      <t>Job</t>
    </r>
    <r>
      <rPr>
        <sz val="11"/>
        <rFont val="Calibri"/>
        <family val="2"/>
        <scheme val="minor"/>
      </rPr>
      <t xml:space="preserve"> Career,Mr. Sameer Alone,Director ,Infini
 Institute of Program Management ,Pune
</t>
    </r>
  </si>
  <si>
    <t>New No of pdf</t>
  </si>
  <si>
    <t>Comp</t>
  </si>
  <si>
    <t>EE</t>
  </si>
  <si>
    <t>ETC</t>
  </si>
  <si>
    <t>Elex</t>
  </si>
  <si>
    <t>ME</t>
  </si>
  <si>
    <t xml:space="preserve">Guest Lecture on- Shivaji Maharaj- The Management Guru
Recourse Person- Prof.  K.C. Arote,  Professor, Dept. of ME, Amrutvahini College of Polytechnic, Sangamner 
</t>
  </si>
  <si>
    <t>PE</t>
  </si>
  <si>
    <t>CE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</si>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</sst>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2"/>
      <color theme="1"/>
      <name val="Book Antiqua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Book Antiqua"/>
      <family val="1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2"/>
      <color rgb="FF00206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right"/>
    </xf>
    <xf numFmtId="0" fontId="1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top"/>
    </xf>
    <xf numFmtId="14" fontId="9" fillId="0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0" fillId="0" borderId="1" xfId="2" applyFont="1" applyFill="1" applyBorder="1" applyAlignment="1">
      <alignment horizontal="left" vertical="top"/>
    </xf>
    <xf numFmtId="0" fontId="0" fillId="4" borderId="1" xfId="2" applyFont="1" applyFill="1" applyBorder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14" fontId="0" fillId="0" borderId="1" xfId="0" quotePrefix="1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 applyProtection="1">
      <alignment horizontal="lef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 applyProtection="1">
      <alignment horizontal="left" vertical="top"/>
    </xf>
    <xf numFmtId="14" fontId="0" fillId="0" borderId="1" xfId="0" applyNumberFormat="1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14" fontId="13" fillId="0" borderId="1" xfId="0" applyNumberFormat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4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solidFill>
                  <a:srgbClr val="0070C0"/>
                </a:solidFill>
              </a:rPr>
              <a:t>No. of workshops/seminars conducted on RM, IPR and entrepreneurship </a:t>
            </a:r>
          </a:p>
        </c:rich>
      </c:tx>
      <c:layout>
        <c:manualLayout>
          <c:xMode val="edge"/>
          <c:yMode val="edge"/>
          <c:x val="0.10689588801399826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4396325459318"/>
          <c:y val="0.2088079615048119"/>
          <c:w val="0.66681714785651791"/>
          <c:h val="0.61354719149314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Research Methodology</c:v>
                </c:pt>
              </c:strCache>
            </c:strRef>
          </c:tx>
          <c:invertIfNegative val="0"/>
          <c:cat>
            <c:strRef>
              <c:f>Summary!$C$4:$G$4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Summary!$C$5:$G$5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11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Summary!$B$6</c:f>
              <c:strCache>
                <c:ptCount val="1"/>
                <c:pt idx="0">
                  <c:v>Intellectual Property Rights (IPR)</c:v>
                </c:pt>
              </c:strCache>
            </c:strRef>
          </c:tx>
          <c:invertIfNegative val="0"/>
          <c:cat>
            <c:strRef>
              <c:f>Summary!$C$4:$G$4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Summary!$C$6:$G$6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Summary!$B$7</c:f>
              <c:strCache>
                <c:ptCount val="1"/>
                <c:pt idx="0">
                  <c:v>Entrepreneurship</c:v>
                </c:pt>
              </c:strCache>
            </c:strRef>
          </c:tx>
          <c:invertIfNegative val="0"/>
          <c:cat>
            <c:strRef>
              <c:f>Summary!$C$4:$G$4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Summary!$C$7:$G$7</c:f>
              <c:numCache>
                <c:formatCode>General</c:formatCode>
                <c:ptCount val="5"/>
                <c:pt idx="0">
                  <c:v>20</c:v>
                </c:pt>
                <c:pt idx="1">
                  <c:v>15</c:v>
                </c:pt>
                <c:pt idx="2">
                  <c:v>30</c:v>
                </c:pt>
                <c:pt idx="3">
                  <c:v>49</c:v>
                </c:pt>
                <c:pt idx="4">
                  <c:v>38</c:v>
                </c:pt>
              </c:numCache>
            </c:numRef>
          </c:val>
        </c:ser>
        <c:ser>
          <c:idx val="3"/>
          <c:order val="3"/>
          <c:tx>
            <c:strRef>
              <c:f>Summary!$B$8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accent6">
                  <a:lumMod val="75000"/>
                </a:schemeClr>
              </a:solidFill>
            </c:spPr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Summary!$C$4:$G$4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Summary!$C$8:$G$8</c:f>
              <c:numCache>
                <c:formatCode>General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36</c:v>
                </c:pt>
                <c:pt idx="3">
                  <c:v>63</c:v>
                </c:pt>
                <c:pt idx="4">
                  <c:v>45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5"/>
        <c:axId val="269142656"/>
        <c:axId val="269149696"/>
      </c:barChart>
      <c:catAx>
        <c:axId val="26914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9149696"/>
        <c:crosses val="autoZero"/>
        <c:auto val="1"/>
        <c:lblAlgn val="ctr"/>
        <c:lblOffset val="100"/>
        <c:noMultiLvlLbl val="0"/>
      </c:catAx>
      <c:valAx>
        <c:axId val="269149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914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047222222222234"/>
          <c:y val="0.1280941965587635"/>
          <c:w val="0.2028611111111111"/>
          <c:h val="0.7715893846602508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</xdr:row>
      <xdr:rowOff>233363</xdr:rowOff>
    </xdr:from>
    <xdr:to>
      <xdr:col>15</xdr:col>
      <xdr:colOff>450850</xdr:colOff>
      <xdr:row>14</xdr:row>
      <xdr:rowOff>31751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vcoe.org/electrical.php" TargetMode="External"/><Relationship Id="rId13" Type="http://schemas.openxmlformats.org/officeDocument/2006/relationships/hyperlink" Target="https://www.avcoe.org/mechanical.php" TargetMode="External"/><Relationship Id="rId18" Type="http://schemas.openxmlformats.org/officeDocument/2006/relationships/hyperlink" Target="https://www.avcoe.org/mechanical.php" TargetMode="External"/><Relationship Id="rId26" Type="http://schemas.openxmlformats.org/officeDocument/2006/relationships/hyperlink" Target="https://www.avcoe.org/electrical.php" TargetMode="External"/><Relationship Id="rId3" Type="http://schemas.openxmlformats.org/officeDocument/2006/relationships/hyperlink" Target="http://www.avcoe.org/Electronicsengineering/workshop/seminar/2015-16" TargetMode="External"/><Relationship Id="rId21" Type="http://schemas.openxmlformats.org/officeDocument/2006/relationships/hyperlink" Target="http://www.avcoe.org/" TargetMode="External"/><Relationship Id="rId7" Type="http://schemas.openxmlformats.org/officeDocument/2006/relationships/hyperlink" Target="https://www.avcoe.org/electrical.php" TargetMode="External"/><Relationship Id="rId12" Type="http://schemas.openxmlformats.org/officeDocument/2006/relationships/hyperlink" Target="http://www.avcoe.org/Electronicsengineering/workshop/seminar/2016-17" TargetMode="External"/><Relationship Id="rId17" Type="http://schemas.openxmlformats.org/officeDocument/2006/relationships/hyperlink" Target="http://www.avcoe.org/Electronicsengineering/workshop/seminar/2017-18" TargetMode="External"/><Relationship Id="rId25" Type="http://schemas.openxmlformats.org/officeDocument/2006/relationships/hyperlink" Target="https://www.avcoe.org/electrical.php" TargetMode="External"/><Relationship Id="rId2" Type="http://schemas.openxmlformats.org/officeDocument/2006/relationships/hyperlink" Target="http://www.avcoe.org/Electronicsengineering/workshop/seminar/2015-16" TargetMode="External"/><Relationship Id="rId16" Type="http://schemas.openxmlformats.org/officeDocument/2006/relationships/hyperlink" Target="https://www.avcoe.org/electrical.php" TargetMode="External"/><Relationship Id="rId20" Type="http://schemas.openxmlformats.org/officeDocument/2006/relationships/hyperlink" Target="http://www.avcoe.org/Electronicsengineering/workshop/seminar/2018-19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avcoe.org/electrical.php" TargetMode="External"/><Relationship Id="rId6" Type="http://schemas.openxmlformats.org/officeDocument/2006/relationships/hyperlink" Target="https://www.avcoe.org/electrical.php" TargetMode="External"/><Relationship Id="rId11" Type="http://schemas.openxmlformats.org/officeDocument/2006/relationships/hyperlink" Target="http://www.avcoe.org/Electronicsengineering/workshop/seminar/2016-17" TargetMode="External"/><Relationship Id="rId24" Type="http://schemas.openxmlformats.org/officeDocument/2006/relationships/hyperlink" Target="https://www.avcoe.org/mechanical.php" TargetMode="External"/><Relationship Id="rId5" Type="http://schemas.openxmlformats.org/officeDocument/2006/relationships/hyperlink" Target="https://www.avcoe.org/electrical.php" TargetMode="External"/><Relationship Id="rId15" Type="http://schemas.openxmlformats.org/officeDocument/2006/relationships/hyperlink" Target="https://www.avcoe.org/electrical.php" TargetMode="External"/><Relationship Id="rId23" Type="http://schemas.openxmlformats.org/officeDocument/2006/relationships/hyperlink" Target="https://www.avcoe.org/electrical.php" TargetMode="External"/><Relationship Id="rId28" Type="http://schemas.openxmlformats.org/officeDocument/2006/relationships/hyperlink" Target="https://www.avcoe.org/electrical.php" TargetMode="External"/><Relationship Id="rId10" Type="http://schemas.openxmlformats.org/officeDocument/2006/relationships/hyperlink" Target="http://www.avcoe.org/Electronicsengineering/workshop/seminar/2016-17" TargetMode="External"/><Relationship Id="rId19" Type="http://schemas.openxmlformats.org/officeDocument/2006/relationships/hyperlink" Target="http://www.avcoe.org/" TargetMode="External"/><Relationship Id="rId4" Type="http://schemas.openxmlformats.org/officeDocument/2006/relationships/hyperlink" Target="https://www.avcoe.org/electrical.php" TargetMode="External"/><Relationship Id="rId9" Type="http://schemas.openxmlformats.org/officeDocument/2006/relationships/hyperlink" Target="https://www.avcoe.org/electrical.php" TargetMode="External"/><Relationship Id="rId14" Type="http://schemas.openxmlformats.org/officeDocument/2006/relationships/hyperlink" Target="http://www.avcoe.org/" TargetMode="External"/><Relationship Id="rId22" Type="http://schemas.openxmlformats.org/officeDocument/2006/relationships/hyperlink" Target="https://www.avcoe.org/electrical.php" TargetMode="External"/><Relationship Id="rId27" Type="http://schemas.openxmlformats.org/officeDocument/2006/relationships/hyperlink" Target="https://www.avcoe.org/electrical.ph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vcoe.org/electrical.php" TargetMode="External"/><Relationship Id="rId13" Type="http://schemas.openxmlformats.org/officeDocument/2006/relationships/hyperlink" Target="https://www.avcoe.org/mechanical.php" TargetMode="External"/><Relationship Id="rId18" Type="http://schemas.openxmlformats.org/officeDocument/2006/relationships/hyperlink" Target="https://www.avcoe.org/mechanical.php" TargetMode="External"/><Relationship Id="rId26" Type="http://schemas.openxmlformats.org/officeDocument/2006/relationships/hyperlink" Target="https://www.avcoe.org/electrical.php" TargetMode="External"/><Relationship Id="rId3" Type="http://schemas.openxmlformats.org/officeDocument/2006/relationships/hyperlink" Target="http://www.avcoe.org/Electronicsengineering/workshop/seminar/2015-16" TargetMode="External"/><Relationship Id="rId21" Type="http://schemas.openxmlformats.org/officeDocument/2006/relationships/hyperlink" Target="http://www.avcoe.org/" TargetMode="External"/><Relationship Id="rId7" Type="http://schemas.openxmlformats.org/officeDocument/2006/relationships/hyperlink" Target="https://www.avcoe.org/electrical.php" TargetMode="External"/><Relationship Id="rId12" Type="http://schemas.openxmlformats.org/officeDocument/2006/relationships/hyperlink" Target="http://www.avcoe.org/Electronicsengineering/workshop/seminar/2016-17" TargetMode="External"/><Relationship Id="rId17" Type="http://schemas.openxmlformats.org/officeDocument/2006/relationships/hyperlink" Target="http://www.avcoe.org/Electronicsengineering/workshop/seminar/2017-18" TargetMode="External"/><Relationship Id="rId25" Type="http://schemas.openxmlformats.org/officeDocument/2006/relationships/hyperlink" Target="https://www.avcoe.org/electrical.php" TargetMode="External"/><Relationship Id="rId2" Type="http://schemas.openxmlformats.org/officeDocument/2006/relationships/hyperlink" Target="http://www.avcoe.org/Electronicsengineering/workshop/seminar/2015-16" TargetMode="External"/><Relationship Id="rId16" Type="http://schemas.openxmlformats.org/officeDocument/2006/relationships/hyperlink" Target="https://www.avcoe.org/electrical.php" TargetMode="External"/><Relationship Id="rId20" Type="http://schemas.openxmlformats.org/officeDocument/2006/relationships/hyperlink" Target="http://www.avcoe.org/Electronicsengineering/workshop/seminar/2018-19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www.avcoe.org/electrical.php" TargetMode="External"/><Relationship Id="rId6" Type="http://schemas.openxmlformats.org/officeDocument/2006/relationships/hyperlink" Target="https://www.avcoe.org/electrical.php" TargetMode="External"/><Relationship Id="rId11" Type="http://schemas.openxmlformats.org/officeDocument/2006/relationships/hyperlink" Target="http://www.avcoe.org/Electronicsengineering/workshop/seminar/2016-17" TargetMode="External"/><Relationship Id="rId24" Type="http://schemas.openxmlformats.org/officeDocument/2006/relationships/hyperlink" Target="https://www.avcoe.org/mechanical.php" TargetMode="External"/><Relationship Id="rId5" Type="http://schemas.openxmlformats.org/officeDocument/2006/relationships/hyperlink" Target="https://www.avcoe.org/electrical.php" TargetMode="External"/><Relationship Id="rId15" Type="http://schemas.openxmlformats.org/officeDocument/2006/relationships/hyperlink" Target="https://www.avcoe.org/electrical.php" TargetMode="External"/><Relationship Id="rId23" Type="http://schemas.openxmlformats.org/officeDocument/2006/relationships/hyperlink" Target="https://www.avcoe.org/electrical.php" TargetMode="External"/><Relationship Id="rId28" Type="http://schemas.openxmlformats.org/officeDocument/2006/relationships/hyperlink" Target="https://www.avcoe.org/electrical.php" TargetMode="External"/><Relationship Id="rId10" Type="http://schemas.openxmlformats.org/officeDocument/2006/relationships/hyperlink" Target="http://www.avcoe.org/Electronicsengineering/workshop/seminar/2016-17" TargetMode="External"/><Relationship Id="rId19" Type="http://schemas.openxmlformats.org/officeDocument/2006/relationships/hyperlink" Target="http://www.avcoe.org/" TargetMode="External"/><Relationship Id="rId4" Type="http://schemas.openxmlformats.org/officeDocument/2006/relationships/hyperlink" Target="https://www.avcoe.org/electrical.php" TargetMode="External"/><Relationship Id="rId9" Type="http://schemas.openxmlformats.org/officeDocument/2006/relationships/hyperlink" Target="https://www.avcoe.org/electrical.php" TargetMode="External"/><Relationship Id="rId14" Type="http://schemas.openxmlformats.org/officeDocument/2006/relationships/hyperlink" Target="http://www.avcoe.org/" TargetMode="External"/><Relationship Id="rId22" Type="http://schemas.openxmlformats.org/officeDocument/2006/relationships/hyperlink" Target="https://www.avcoe.org/electrical.php" TargetMode="External"/><Relationship Id="rId27" Type="http://schemas.openxmlformats.org/officeDocument/2006/relationships/hyperlink" Target="https://www.avcoe.org/electrical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workbookViewId="0">
      <selection activeCell="C10" sqref="C10"/>
    </sheetView>
  </sheetViews>
  <sheetFormatPr defaultColWidth="9.1796875" defaultRowHeight="14.5" x14ac:dyDescent="0.35"/>
  <cols>
    <col min="1" max="1" width="9.1796875" style="61"/>
    <col min="2" max="2" width="8" style="61" bestFit="1" customWidth="1"/>
    <col min="3" max="3" width="21.54296875" style="61" bestFit="1" customWidth="1"/>
    <col min="4" max="4" width="11" style="61" bestFit="1" customWidth="1"/>
    <col min="5" max="5" width="43.453125" style="61" customWidth="1"/>
    <col min="6" max="6" width="9.1796875" style="55"/>
    <col min="7" max="7" width="13.1796875" style="61" customWidth="1"/>
    <col min="8" max="8" width="16.1796875" style="61" customWidth="1"/>
    <col min="9" max="9" width="27.1796875" style="61" customWidth="1"/>
    <col min="10" max="16384" width="9.1796875" style="61"/>
  </cols>
  <sheetData>
    <row r="1" spans="1:16" ht="50.25" customHeight="1" x14ac:dyDescent="0.35">
      <c r="A1" s="56" t="s">
        <v>324</v>
      </c>
      <c r="B1" s="64" t="s">
        <v>0</v>
      </c>
      <c r="C1" s="19" t="s">
        <v>1</v>
      </c>
      <c r="D1" s="19" t="s">
        <v>2</v>
      </c>
      <c r="E1" s="19" t="s">
        <v>3</v>
      </c>
      <c r="F1" s="20" t="s">
        <v>4</v>
      </c>
      <c r="G1" s="19" t="s">
        <v>5</v>
      </c>
      <c r="H1" s="19" t="s">
        <v>6</v>
      </c>
      <c r="I1" s="21" t="s">
        <v>7</v>
      </c>
      <c r="K1" s="67" t="s">
        <v>235</v>
      </c>
      <c r="L1" s="67"/>
      <c r="M1" s="67"/>
      <c r="N1" s="67"/>
      <c r="O1" s="67"/>
      <c r="P1" s="67"/>
    </row>
    <row r="2" spans="1:16" ht="29.25" customHeight="1" x14ac:dyDescent="0.35">
      <c r="A2" s="11">
        <v>1</v>
      </c>
      <c r="B2" s="22">
        <v>1</v>
      </c>
      <c r="C2" s="22" t="s">
        <v>325</v>
      </c>
      <c r="D2" s="22" t="s">
        <v>8</v>
      </c>
      <c r="E2" s="13" t="s">
        <v>233</v>
      </c>
      <c r="F2" s="23" t="s">
        <v>106</v>
      </c>
      <c r="G2" s="22">
        <v>60</v>
      </c>
      <c r="H2" s="13" t="s">
        <v>9</v>
      </c>
      <c r="I2" s="22"/>
    </row>
    <row r="3" spans="1:16" ht="29.25" customHeight="1" x14ac:dyDescent="0.35">
      <c r="A3" s="11">
        <v>2</v>
      </c>
      <c r="B3" s="22">
        <v>2</v>
      </c>
      <c r="C3" s="22" t="s">
        <v>325</v>
      </c>
      <c r="D3" s="22" t="s">
        <v>8</v>
      </c>
      <c r="E3" s="13" t="s">
        <v>10</v>
      </c>
      <c r="F3" s="23" t="s">
        <v>106</v>
      </c>
      <c r="G3" s="22">
        <v>50</v>
      </c>
      <c r="H3" s="13" t="s">
        <v>11</v>
      </c>
      <c r="I3" s="22"/>
    </row>
    <row r="4" spans="1:16" ht="29.25" customHeight="1" x14ac:dyDescent="0.35">
      <c r="A4" s="11">
        <v>3</v>
      </c>
      <c r="B4" s="22">
        <v>3</v>
      </c>
      <c r="C4" s="22" t="s">
        <v>325</v>
      </c>
      <c r="D4" s="22" t="s">
        <v>8</v>
      </c>
      <c r="E4" s="13" t="s">
        <v>12</v>
      </c>
      <c r="F4" s="24" t="s">
        <v>19</v>
      </c>
      <c r="G4" s="22">
        <v>16</v>
      </c>
      <c r="H4" s="13" t="s">
        <v>13</v>
      </c>
      <c r="I4" s="22"/>
    </row>
    <row r="5" spans="1:16" ht="29.25" customHeight="1" x14ac:dyDescent="0.35">
      <c r="A5" s="11">
        <v>4</v>
      </c>
      <c r="B5" s="22">
        <v>4</v>
      </c>
      <c r="C5" s="22" t="s">
        <v>325</v>
      </c>
      <c r="D5" s="22" t="s">
        <v>8</v>
      </c>
      <c r="E5" s="13" t="s">
        <v>14</v>
      </c>
      <c r="F5" s="24" t="s">
        <v>106</v>
      </c>
      <c r="G5" s="22">
        <v>50</v>
      </c>
      <c r="H5" s="13" t="s">
        <v>15</v>
      </c>
      <c r="I5" s="22"/>
    </row>
    <row r="6" spans="1:16" ht="29.25" customHeight="1" x14ac:dyDescent="0.35">
      <c r="A6" s="11">
        <v>5</v>
      </c>
      <c r="B6" s="22">
        <v>5</v>
      </c>
      <c r="C6" s="22" t="s">
        <v>325</v>
      </c>
      <c r="D6" s="22" t="s">
        <v>8</v>
      </c>
      <c r="E6" s="13" t="s">
        <v>16</v>
      </c>
      <c r="F6" s="24" t="s">
        <v>19</v>
      </c>
      <c r="G6" s="22">
        <v>60</v>
      </c>
      <c r="H6" s="13" t="s">
        <v>17</v>
      </c>
      <c r="I6" s="22"/>
    </row>
    <row r="7" spans="1:16" ht="29.25" customHeight="1" x14ac:dyDescent="0.35">
      <c r="A7" s="11">
        <v>6</v>
      </c>
      <c r="B7" s="22">
        <v>6</v>
      </c>
      <c r="C7" s="22" t="s">
        <v>325</v>
      </c>
      <c r="D7" s="22" t="s">
        <v>8</v>
      </c>
      <c r="E7" s="13" t="s">
        <v>18</v>
      </c>
      <c r="F7" s="24" t="s">
        <v>19</v>
      </c>
      <c r="G7" s="22">
        <v>60</v>
      </c>
      <c r="H7" s="13" t="s">
        <v>20</v>
      </c>
      <c r="I7" s="22"/>
    </row>
    <row r="8" spans="1:16" ht="29.25" customHeight="1" x14ac:dyDescent="0.35">
      <c r="A8" s="11">
        <v>7</v>
      </c>
      <c r="B8" s="22">
        <v>7</v>
      </c>
      <c r="C8" s="13" t="s">
        <v>326</v>
      </c>
      <c r="D8" s="22" t="s">
        <v>8</v>
      </c>
      <c r="E8" s="22" t="s">
        <v>23</v>
      </c>
      <c r="F8" s="23" t="s">
        <v>106</v>
      </c>
      <c r="G8" s="22">
        <v>68</v>
      </c>
      <c r="H8" s="25">
        <v>42255</v>
      </c>
      <c r="I8" s="26" t="s">
        <v>22</v>
      </c>
    </row>
    <row r="9" spans="1:16" ht="29.25" customHeight="1" x14ac:dyDescent="0.35">
      <c r="A9" s="11">
        <v>8</v>
      </c>
      <c r="B9" s="22">
        <v>8</v>
      </c>
      <c r="C9" s="13" t="s">
        <v>326</v>
      </c>
      <c r="D9" s="22" t="s">
        <v>8</v>
      </c>
      <c r="E9" s="22" t="s">
        <v>24</v>
      </c>
      <c r="F9" s="23" t="s">
        <v>106</v>
      </c>
      <c r="G9" s="22">
        <v>68</v>
      </c>
      <c r="H9" s="22" t="s">
        <v>238</v>
      </c>
      <c r="I9" s="26" t="s">
        <v>22</v>
      </c>
    </row>
    <row r="10" spans="1:16" s="27" customFormat="1" ht="29.25" customHeight="1" x14ac:dyDescent="0.35">
      <c r="A10" s="11">
        <v>9</v>
      </c>
      <c r="B10" s="22">
        <v>9</v>
      </c>
      <c r="C10" s="13" t="s">
        <v>326</v>
      </c>
      <c r="D10" s="22" t="s">
        <v>8</v>
      </c>
      <c r="E10" s="22" t="s">
        <v>25</v>
      </c>
      <c r="F10" s="23" t="s">
        <v>106</v>
      </c>
      <c r="G10" s="22">
        <v>53</v>
      </c>
      <c r="H10" s="22" t="s">
        <v>239</v>
      </c>
      <c r="I10" s="26" t="s">
        <v>22</v>
      </c>
    </row>
    <row r="11" spans="1:16" ht="29.25" customHeight="1" x14ac:dyDescent="0.35">
      <c r="A11" s="11">
        <v>10</v>
      </c>
      <c r="B11" s="22">
        <v>10</v>
      </c>
      <c r="C11" s="13" t="s">
        <v>328</v>
      </c>
      <c r="D11" s="22" t="s">
        <v>8</v>
      </c>
      <c r="E11" s="13" t="s">
        <v>26</v>
      </c>
      <c r="F11" s="23" t="s">
        <v>106</v>
      </c>
      <c r="G11" s="30">
        <v>13</v>
      </c>
      <c r="H11" s="13" t="s">
        <v>27</v>
      </c>
      <c r="I11" s="31" t="s">
        <v>28</v>
      </c>
    </row>
    <row r="12" spans="1:16" ht="29.25" customHeight="1" x14ac:dyDescent="0.35">
      <c r="A12" s="11">
        <v>11</v>
      </c>
      <c r="B12" s="22">
        <v>11</v>
      </c>
      <c r="C12" s="13" t="s">
        <v>328</v>
      </c>
      <c r="D12" s="22" t="s">
        <v>8</v>
      </c>
      <c r="E12" s="13" t="s">
        <v>31</v>
      </c>
      <c r="F12" s="23" t="s">
        <v>106</v>
      </c>
      <c r="G12" s="30">
        <v>89</v>
      </c>
      <c r="H12" s="13" t="s">
        <v>30</v>
      </c>
      <c r="I12" s="31" t="s">
        <v>28</v>
      </c>
    </row>
    <row r="13" spans="1:16" ht="29.25" customHeight="1" x14ac:dyDescent="0.35">
      <c r="A13" s="11">
        <v>12</v>
      </c>
      <c r="B13" s="22">
        <v>12</v>
      </c>
      <c r="C13" s="13" t="s">
        <v>328</v>
      </c>
      <c r="D13" s="22" t="s">
        <v>8</v>
      </c>
      <c r="E13" s="13" t="s">
        <v>29</v>
      </c>
      <c r="F13" s="23" t="s">
        <v>106</v>
      </c>
      <c r="G13" s="30">
        <v>89</v>
      </c>
      <c r="H13" s="13" t="s">
        <v>30</v>
      </c>
      <c r="I13" s="31" t="s">
        <v>28</v>
      </c>
    </row>
    <row r="14" spans="1:16" ht="29.25" customHeight="1" x14ac:dyDescent="0.35">
      <c r="A14" s="11">
        <v>13</v>
      </c>
      <c r="B14" s="22">
        <v>13</v>
      </c>
      <c r="C14" s="13" t="s">
        <v>328</v>
      </c>
      <c r="D14" s="22" t="s">
        <v>8</v>
      </c>
      <c r="E14" s="13" t="s">
        <v>32</v>
      </c>
      <c r="F14" s="23" t="s">
        <v>106</v>
      </c>
      <c r="G14" s="30">
        <v>12</v>
      </c>
      <c r="H14" s="32">
        <v>42367</v>
      </c>
      <c r="I14" s="31" t="s">
        <v>28</v>
      </c>
    </row>
    <row r="15" spans="1:16" ht="29.25" customHeight="1" x14ac:dyDescent="0.35">
      <c r="A15" s="11">
        <v>14</v>
      </c>
      <c r="B15" s="22">
        <v>14</v>
      </c>
      <c r="C15" s="13" t="s">
        <v>328</v>
      </c>
      <c r="D15" s="22" t="s">
        <v>8</v>
      </c>
      <c r="E15" s="13" t="s">
        <v>35</v>
      </c>
      <c r="F15" s="23" t="s">
        <v>106</v>
      </c>
      <c r="G15" s="30">
        <v>78</v>
      </c>
      <c r="H15" s="13" t="s">
        <v>36</v>
      </c>
      <c r="I15" s="31" t="s">
        <v>28</v>
      </c>
    </row>
    <row r="16" spans="1:16" ht="29.25" customHeight="1" x14ac:dyDescent="0.35">
      <c r="A16" s="11">
        <v>15</v>
      </c>
      <c r="B16" s="22">
        <v>15</v>
      </c>
      <c r="C16" s="13" t="s">
        <v>328</v>
      </c>
      <c r="D16" s="22" t="s">
        <v>8</v>
      </c>
      <c r="E16" s="13" t="s">
        <v>33</v>
      </c>
      <c r="F16" s="23" t="s">
        <v>106</v>
      </c>
      <c r="G16" s="30">
        <v>65</v>
      </c>
      <c r="H16" s="13" t="s">
        <v>34</v>
      </c>
      <c r="I16" s="31" t="s">
        <v>28</v>
      </c>
    </row>
    <row r="17" spans="1:9" ht="29.25" customHeight="1" x14ac:dyDescent="0.35">
      <c r="A17" s="11">
        <v>16</v>
      </c>
      <c r="B17" s="22">
        <v>16</v>
      </c>
      <c r="C17" s="13" t="s">
        <v>328</v>
      </c>
      <c r="D17" s="22" t="s">
        <v>8</v>
      </c>
      <c r="E17" s="13" t="s">
        <v>37</v>
      </c>
      <c r="F17" s="23" t="s">
        <v>106</v>
      </c>
      <c r="G17" s="30">
        <v>40</v>
      </c>
      <c r="H17" s="13" t="s">
        <v>38</v>
      </c>
      <c r="I17" s="31" t="s">
        <v>28</v>
      </c>
    </row>
    <row r="18" spans="1:9" ht="29.25" customHeight="1" x14ac:dyDescent="0.35">
      <c r="A18" s="11">
        <v>17</v>
      </c>
      <c r="B18" s="22">
        <v>17</v>
      </c>
      <c r="C18" s="13" t="s">
        <v>328</v>
      </c>
      <c r="D18" s="22" t="s">
        <v>8</v>
      </c>
      <c r="E18" s="13" t="s">
        <v>39</v>
      </c>
      <c r="F18" s="23" t="s">
        <v>106</v>
      </c>
      <c r="G18" s="30">
        <v>57</v>
      </c>
      <c r="H18" s="13" t="s">
        <v>40</v>
      </c>
      <c r="I18" s="31" t="s">
        <v>28</v>
      </c>
    </row>
    <row r="19" spans="1:9" ht="29.25" customHeight="1" x14ac:dyDescent="0.35">
      <c r="A19" s="11">
        <v>18</v>
      </c>
      <c r="B19" s="22">
        <v>18</v>
      </c>
      <c r="C19" s="13" t="s">
        <v>327</v>
      </c>
      <c r="D19" s="22" t="s">
        <v>8</v>
      </c>
      <c r="E19" s="13" t="s">
        <v>41</v>
      </c>
      <c r="F19" s="23" t="s">
        <v>106</v>
      </c>
      <c r="G19" s="22">
        <v>79</v>
      </c>
      <c r="H19" s="28" t="s">
        <v>240</v>
      </c>
      <c r="I19" s="29"/>
    </row>
    <row r="20" spans="1:9" ht="29.25" customHeight="1" x14ac:dyDescent="0.35">
      <c r="A20" s="11">
        <v>19</v>
      </c>
      <c r="B20" s="22">
        <v>19</v>
      </c>
      <c r="C20" s="13" t="s">
        <v>327</v>
      </c>
      <c r="D20" s="22" t="s">
        <v>8</v>
      </c>
      <c r="E20" s="13" t="s">
        <v>44</v>
      </c>
      <c r="F20" s="23" t="s">
        <v>106</v>
      </c>
      <c r="G20" s="22">
        <v>34</v>
      </c>
      <c r="H20" s="28" t="s">
        <v>45</v>
      </c>
      <c r="I20" s="29"/>
    </row>
    <row r="21" spans="1:9" ht="29.25" customHeight="1" x14ac:dyDescent="0.35">
      <c r="A21" s="11">
        <v>20</v>
      </c>
      <c r="B21" s="22">
        <v>20</v>
      </c>
      <c r="C21" s="13" t="s">
        <v>327</v>
      </c>
      <c r="D21" s="22" t="s">
        <v>8</v>
      </c>
      <c r="E21" s="13" t="s">
        <v>42</v>
      </c>
      <c r="F21" s="23" t="s">
        <v>106</v>
      </c>
      <c r="G21" s="22">
        <v>60</v>
      </c>
      <c r="H21" s="28" t="s">
        <v>43</v>
      </c>
      <c r="I21" s="29"/>
    </row>
    <row r="22" spans="1:9" ht="29.25" customHeight="1" x14ac:dyDescent="0.35">
      <c r="A22" s="11">
        <v>21</v>
      </c>
      <c r="B22" s="22">
        <v>21</v>
      </c>
      <c r="C22" s="13" t="s">
        <v>327</v>
      </c>
      <c r="D22" s="22" t="s">
        <v>8</v>
      </c>
      <c r="E22" s="13" t="s">
        <v>48</v>
      </c>
      <c r="F22" s="23" t="s">
        <v>106</v>
      </c>
      <c r="G22" s="22">
        <v>66</v>
      </c>
      <c r="H22" s="13" t="s">
        <v>49</v>
      </c>
      <c r="I22" s="29"/>
    </row>
    <row r="23" spans="1:9" ht="29.25" customHeight="1" x14ac:dyDescent="0.35">
      <c r="A23" s="11">
        <v>22</v>
      </c>
      <c r="B23" s="22">
        <v>22</v>
      </c>
      <c r="C23" s="13" t="s">
        <v>327</v>
      </c>
      <c r="D23" s="22" t="s">
        <v>8</v>
      </c>
      <c r="E23" s="13" t="s">
        <v>46</v>
      </c>
      <c r="F23" s="23" t="s">
        <v>106</v>
      </c>
      <c r="G23" s="22">
        <v>68</v>
      </c>
      <c r="H23" s="28" t="s">
        <v>47</v>
      </c>
      <c r="I23" s="29"/>
    </row>
    <row r="24" spans="1:9" ht="29.25" customHeight="1" x14ac:dyDescent="0.35">
      <c r="A24" s="11">
        <v>23</v>
      </c>
      <c r="B24" s="22">
        <v>23</v>
      </c>
      <c r="C24" s="13" t="s">
        <v>241</v>
      </c>
      <c r="D24" s="22" t="s">
        <v>8</v>
      </c>
      <c r="E24" s="11" t="s">
        <v>242</v>
      </c>
      <c r="F24" s="23" t="s">
        <v>106</v>
      </c>
      <c r="G24" s="12">
        <v>200</v>
      </c>
      <c r="H24" s="9">
        <v>42492</v>
      </c>
      <c r="I24" s="29"/>
    </row>
    <row r="25" spans="1:9" ht="29.25" customHeight="1" x14ac:dyDescent="0.35">
      <c r="A25" s="11">
        <v>24</v>
      </c>
      <c r="B25" s="22">
        <v>24</v>
      </c>
      <c r="C25" s="22" t="s">
        <v>325</v>
      </c>
      <c r="D25" s="22" t="s">
        <v>80</v>
      </c>
      <c r="E25" s="13" t="s">
        <v>81</v>
      </c>
      <c r="F25" s="33" t="s">
        <v>19</v>
      </c>
      <c r="G25" s="13">
        <v>16</v>
      </c>
      <c r="H25" s="13" t="s">
        <v>243</v>
      </c>
      <c r="I25" s="34"/>
    </row>
    <row r="26" spans="1:9" ht="29.25" customHeight="1" x14ac:dyDescent="0.35">
      <c r="A26" s="11">
        <v>25</v>
      </c>
      <c r="B26" s="22">
        <v>25</v>
      </c>
      <c r="C26" s="22" t="s">
        <v>325</v>
      </c>
      <c r="D26" s="22" t="s">
        <v>80</v>
      </c>
      <c r="E26" s="13" t="s">
        <v>82</v>
      </c>
      <c r="F26" s="33" t="s">
        <v>19</v>
      </c>
      <c r="G26" s="13">
        <v>37</v>
      </c>
      <c r="H26" s="13" t="s">
        <v>244</v>
      </c>
      <c r="I26" s="34"/>
    </row>
    <row r="27" spans="1:9" ht="29.25" customHeight="1" x14ac:dyDescent="0.35">
      <c r="A27" s="11">
        <v>26</v>
      </c>
      <c r="B27" s="22">
        <v>26</v>
      </c>
      <c r="C27" s="22" t="s">
        <v>325</v>
      </c>
      <c r="D27" s="22" t="s">
        <v>80</v>
      </c>
      <c r="E27" s="13" t="s">
        <v>87</v>
      </c>
      <c r="F27" s="33" t="s">
        <v>19</v>
      </c>
      <c r="G27" s="13">
        <v>50</v>
      </c>
      <c r="H27" s="13" t="s">
        <v>245</v>
      </c>
      <c r="I27" s="22"/>
    </row>
    <row r="28" spans="1:9" ht="29.25" customHeight="1" x14ac:dyDescent="0.35">
      <c r="A28" s="11">
        <v>27</v>
      </c>
      <c r="B28" s="22">
        <v>27</v>
      </c>
      <c r="C28" s="22" t="s">
        <v>325</v>
      </c>
      <c r="D28" s="22" t="s">
        <v>80</v>
      </c>
      <c r="E28" s="13" t="s">
        <v>21</v>
      </c>
      <c r="F28" s="33" t="s">
        <v>19</v>
      </c>
      <c r="G28" s="13">
        <v>33</v>
      </c>
      <c r="H28" s="32">
        <v>42644</v>
      </c>
      <c r="I28" s="22"/>
    </row>
    <row r="29" spans="1:9" ht="29.25" customHeight="1" x14ac:dyDescent="0.35">
      <c r="A29" s="11">
        <v>28</v>
      </c>
      <c r="B29" s="22">
        <v>28</v>
      </c>
      <c r="C29" s="22" t="s">
        <v>325</v>
      </c>
      <c r="D29" s="22" t="s">
        <v>80</v>
      </c>
      <c r="E29" s="13" t="s">
        <v>84</v>
      </c>
      <c r="F29" s="33" t="s">
        <v>19</v>
      </c>
      <c r="G29" s="13">
        <v>24</v>
      </c>
      <c r="H29" s="32" t="s">
        <v>85</v>
      </c>
      <c r="I29" s="22"/>
    </row>
    <row r="30" spans="1:9" ht="29.25" customHeight="1" x14ac:dyDescent="0.35">
      <c r="A30" s="11">
        <v>29</v>
      </c>
      <c r="B30" s="22">
        <v>29</v>
      </c>
      <c r="C30" s="22" t="s">
        <v>325</v>
      </c>
      <c r="D30" s="22" t="s">
        <v>80</v>
      </c>
      <c r="E30" s="13" t="s">
        <v>86</v>
      </c>
      <c r="F30" s="33" t="s">
        <v>19</v>
      </c>
      <c r="G30" s="13">
        <v>40</v>
      </c>
      <c r="H30" s="13" t="s">
        <v>246</v>
      </c>
      <c r="I30" s="22"/>
    </row>
    <row r="31" spans="1:9" ht="29.25" customHeight="1" x14ac:dyDescent="0.35">
      <c r="A31" s="11">
        <v>30</v>
      </c>
      <c r="B31" s="22">
        <v>30</v>
      </c>
      <c r="C31" s="22" t="s">
        <v>325</v>
      </c>
      <c r="D31" s="22" t="s">
        <v>80</v>
      </c>
      <c r="E31" s="13" t="s">
        <v>88</v>
      </c>
      <c r="F31" s="33" t="s">
        <v>19</v>
      </c>
      <c r="G31" s="13">
        <v>53</v>
      </c>
      <c r="H31" s="22" t="s">
        <v>247</v>
      </c>
      <c r="I31" s="22"/>
    </row>
    <row r="32" spans="1:9" ht="29.25" customHeight="1" x14ac:dyDescent="0.35">
      <c r="A32" s="11">
        <v>31</v>
      </c>
      <c r="B32" s="22">
        <v>31</v>
      </c>
      <c r="C32" s="22" t="s">
        <v>325</v>
      </c>
      <c r="D32" s="22" t="s">
        <v>80</v>
      </c>
      <c r="E32" s="13" t="s">
        <v>83</v>
      </c>
      <c r="F32" s="33" t="s">
        <v>106</v>
      </c>
      <c r="G32" s="13">
        <v>138</v>
      </c>
      <c r="H32" s="32" t="s">
        <v>248</v>
      </c>
      <c r="I32" s="34"/>
    </row>
    <row r="33" spans="1:9" ht="29.25" customHeight="1" x14ac:dyDescent="0.35">
      <c r="A33" s="11">
        <v>32</v>
      </c>
      <c r="B33" s="22">
        <v>32</v>
      </c>
      <c r="C33" s="13" t="s">
        <v>326</v>
      </c>
      <c r="D33" s="22" t="s">
        <v>80</v>
      </c>
      <c r="E33" s="22" t="s">
        <v>89</v>
      </c>
      <c r="F33" s="23" t="s">
        <v>106</v>
      </c>
      <c r="G33" s="22">
        <v>45</v>
      </c>
      <c r="H33" s="22" t="s">
        <v>249</v>
      </c>
      <c r="I33" s="26" t="s">
        <v>22</v>
      </c>
    </row>
    <row r="34" spans="1:9" ht="29.25" customHeight="1" x14ac:dyDescent="0.35">
      <c r="A34" s="11">
        <v>33</v>
      </c>
      <c r="B34" s="22">
        <v>33</v>
      </c>
      <c r="C34" s="13" t="s">
        <v>326</v>
      </c>
      <c r="D34" s="22" t="s">
        <v>80</v>
      </c>
      <c r="E34" s="22" t="s">
        <v>90</v>
      </c>
      <c r="F34" s="23" t="s">
        <v>106</v>
      </c>
      <c r="G34" s="22">
        <v>63</v>
      </c>
      <c r="H34" s="22" t="s">
        <v>250</v>
      </c>
      <c r="I34" s="26" t="s">
        <v>22</v>
      </c>
    </row>
    <row r="35" spans="1:9" ht="29.25" customHeight="1" x14ac:dyDescent="0.35">
      <c r="A35" s="11">
        <v>34</v>
      </c>
      <c r="B35" s="22">
        <v>34</v>
      </c>
      <c r="C35" s="13" t="s">
        <v>326</v>
      </c>
      <c r="D35" s="22" t="s">
        <v>80</v>
      </c>
      <c r="E35" s="22" t="s">
        <v>91</v>
      </c>
      <c r="F35" s="23" t="s">
        <v>106</v>
      </c>
      <c r="G35" s="22">
        <v>57</v>
      </c>
      <c r="H35" s="22" t="s">
        <v>251</v>
      </c>
      <c r="I35" s="26" t="s">
        <v>22</v>
      </c>
    </row>
    <row r="36" spans="1:9" ht="29.25" customHeight="1" x14ac:dyDescent="0.35">
      <c r="A36" s="11">
        <v>35</v>
      </c>
      <c r="B36" s="22">
        <v>35</v>
      </c>
      <c r="C36" s="13" t="s">
        <v>328</v>
      </c>
      <c r="D36" s="22" t="s">
        <v>80</v>
      </c>
      <c r="E36" s="13" t="s">
        <v>95</v>
      </c>
      <c r="F36" s="23" t="s">
        <v>106</v>
      </c>
      <c r="G36" s="30">
        <v>82</v>
      </c>
      <c r="H36" s="13" t="s">
        <v>96</v>
      </c>
      <c r="I36" s="31" t="s">
        <v>94</v>
      </c>
    </row>
    <row r="37" spans="1:9" ht="29.25" customHeight="1" x14ac:dyDescent="0.35">
      <c r="A37" s="11">
        <v>36</v>
      </c>
      <c r="B37" s="22">
        <v>36</v>
      </c>
      <c r="C37" s="13" t="s">
        <v>328</v>
      </c>
      <c r="D37" s="22" t="s">
        <v>80</v>
      </c>
      <c r="E37" s="13" t="s">
        <v>92</v>
      </c>
      <c r="F37" s="23" t="s">
        <v>106</v>
      </c>
      <c r="G37" s="30">
        <v>62</v>
      </c>
      <c r="H37" s="13" t="s">
        <v>93</v>
      </c>
      <c r="I37" s="31" t="s">
        <v>94</v>
      </c>
    </row>
    <row r="38" spans="1:9" ht="29.25" customHeight="1" x14ac:dyDescent="0.35">
      <c r="A38" s="11">
        <v>37</v>
      </c>
      <c r="B38" s="22">
        <v>37</v>
      </c>
      <c r="C38" s="13" t="s">
        <v>328</v>
      </c>
      <c r="D38" s="22" t="s">
        <v>80</v>
      </c>
      <c r="E38" s="13" t="s">
        <v>97</v>
      </c>
      <c r="F38" s="23" t="s">
        <v>106</v>
      </c>
      <c r="G38" s="30">
        <v>23</v>
      </c>
      <c r="H38" s="32">
        <v>42752</v>
      </c>
      <c r="I38" s="31" t="s">
        <v>94</v>
      </c>
    </row>
    <row r="39" spans="1:9" ht="29.25" customHeight="1" x14ac:dyDescent="0.35">
      <c r="A39" s="11">
        <v>38</v>
      </c>
      <c r="B39" s="22">
        <v>38</v>
      </c>
      <c r="C39" s="13" t="s">
        <v>328</v>
      </c>
      <c r="D39" s="22" t="s">
        <v>80</v>
      </c>
      <c r="E39" s="13" t="s">
        <v>98</v>
      </c>
      <c r="F39" s="23" t="s">
        <v>106</v>
      </c>
      <c r="G39" s="30">
        <v>29</v>
      </c>
      <c r="H39" s="13" t="s">
        <v>99</v>
      </c>
      <c r="I39" s="31" t="s">
        <v>94</v>
      </c>
    </row>
    <row r="40" spans="1:9" ht="29.25" customHeight="1" x14ac:dyDescent="0.35">
      <c r="A40" s="11">
        <v>39</v>
      </c>
      <c r="B40" s="22">
        <v>39</v>
      </c>
      <c r="C40" s="13" t="s">
        <v>328</v>
      </c>
      <c r="D40" s="22" t="s">
        <v>80</v>
      </c>
      <c r="E40" s="13" t="s">
        <v>100</v>
      </c>
      <c r="F40" s="23" t="s">
        <v>106</v>
      </c>
      <c r="G40" s="30">
        <v>13</v>
      </c>
      <c r="H40" s="13" t="s">
        <v>252</v>
      </c>
      <c r="I40" s="31" t="s">
        <v>94</v>
      </c>
    </row>
    <row r="41" spans="1:9" ht="29.25" customHeight="1" x14ac:dyDescent="0.35">
      <c r="A41" s="11">
        <v>40</v>
      </c>
      <c r="B41" s="22">
        <v>40</v>
      </c>
      <c r="C41" s="13" t="s">
        <v>327</v>
      </c>
      <c r="D41" s="22" t="s">
        <v>80</v>
      </c>
      <c r="E41" s="13" t="s">
        <v>52</v>
      </c>
      <c r="F41" s="23" t="s">
        <v>106</v>
      </c>
      <c r="G41" s="22">
        <v>48</v>
      </c>
      <c r="H41" s="22" t="s">
        <v>53</v>
      </c>
      <c r="I41" s="29"/>
    </row>
    <row r="42" spans="1:9" ht="29.25" customHeight="1" x14ac:dyDescent="0.35">
      <c r="A42" s="11">
        <v>41</v>
      </c>
      <c r="B42" s="22">
        <v>41</v>
      </c>
      <c r="C42" s="13" t="s">
        <v>327</v>
      </c>
      <c r="D42" s="22" t="s">
        <v>80</v>
      </c>
      <c r="E42" s="13" t="s">
        <v>103</v>
      </c>
      <c r="F42" s="33" t="s">
        <v>106</v>
      </c>
      <c r="G42" s="22">
        <v>63</v>
      </c>
      <c r="H42" s="13" t="s">
        <v>104</v>
      </c>
      <c r="I42" s="29"/>
    </row>
    <row r="43" spans="1:9" ht="29.25" customHeight="1" x14ac:dyDescent="0.35">
      <c r="A43" s="11">
        <v>42</v>
      </c>
      <c r="B43" s="22">
        <v>42</v>
      </c>
      <c r="C43" s="13" t="s">
        <v>327</v>
      </c>
      <c r="D43" s="22" t="s">
        <v>80</v>
      </c>
      <c r="E43" s="13" t="s">
        <v>50</v>
      </c>
      <c r="F43" s="23" t="s">
        <v>106</v>
      </c>
      <c r="G43" s="22">
        <v>89</v>
      </c>
      <c r="H43" s="22" t="s">
        <v>51</v>
      </c>
      <c r="I43" s="29"/>
    </row>
    <row r="44" spans="1:9" ht="29.25" customHeight="1" x14ac:dyDescent="0.35">
      <c r="A44" s="11">
        <v>43</v>
      </c>
      <c r="B44" s="22">
        <v>43</v>
      </c>
      <c r="C44" s="13" t="s">
        <v>327</v>
      </c>
      <c r="D44" s="22" t="s">
        <v>80</v>
      </c>
      <c r="E44" s="13" t="s">
        <v>54</v>
      </c>
      <c r="F44" s="23" t="s">
        <v>106</v>
      </c>
      <c r="G44" s="22">
        <v>60</v>
      </c>
      <c r="H44" s="22" t="s">
        <v>55</v>
      </c>
      <c r="I44" s="29"/>
    </row>
    <row r="45" spans="1:9" ht="29.25" customHeight="1" x14ac:dyDescent="0.35">
      <c r="A45" s="11">
        <v>44</v>
      </c>
      <c r="B45" s="22">
        <v>44</v>
      </c>
      <c r="C45" s="13" t="s">
        <v>327</v>
      </c>
      <c r="D45" s="22" t="s">
        <v>80</v>
      </c>
      <c r="E45" s="13" t="s">
        <v>56</v>
      </c>
      <c r="F45" s="33" t="s">
        <v>106</v>
      </c>
      <c r="G45" s="22">
        <v>70</v>
      </c>
      <c r="H45" s="22" t="s">
        <v>57</v>
      </c>
      <c r="I45" s="22"/>
    </row>
    <row r="46" spans="1:9" ht="29.25" customHeight="1" x14ac:dyDescent="0.35">
      <c r="A46" s="11">
        <v>45</v>
      </c>
      <c r="B46" s="22">
        <v>45</v>
      </c>
      <c r="C46" s="22" t="s">
        <v>329</v>
      </c>
      <c r="D46" s="22" t="s">
        <v>80</v>
      </c>
      <c r="E46" s="15" t="s">
        <v>253</v>
      </c>
      <c r="F46" s="16" t="s">
        <v>106</v>
      </c>
      <c r="G46" s="15">
        <v>27</v>
      </c>
      <c r="H46" s="15" t="s">
        <v>254</v>
      </c>
      <c r="I46" s="35" t="s">
        <v>105</v>
      </c>
    </row>
    <row r="47" spans="1:9" ht="29.25" customHeight="1" x14ac:dyDescent="0.35">
      <c r="A47" s="61">
        <v>46</v>
      </c>
      <c r="B47" s="65">
        <v>46</v>
      </c>
      <c r="C47" s="22" t="s">
        <v>332</v>
      </c>
      <c r="D47" s="22" t="s">
        <v>108</v>
      </c>
      <c r="E47" s="13" t="s">
        <v>255</v>
      </c>
      <c r="F47" s="33" t="s">
        <v>106</v>
      </c>
      <c r="G47" s="22">
        <v>30</v>
      </c>
      <c r="H47" s="36">
        <v>43176</v>
      </c>
      <c r="I47" s="37"/>
    </row>
    <row r="48" spans="1:9" ht="29.25" customHeight="1" x14ac:dyDescent="0.35">
      <c r="A48" s="61">
        <v>47</v>
      </c>
      <c r="B48" s="22">
        <v>47</v>
      </c>
      <c r="C48" s="22" t="s">
        <v>325</v>
      </c>
      <c r="D48" s="22" t="s">
        <v>108</v>
      </c>
      <c r="E48" s="13" t="s">
        <v>120</v>
      </c>
      <c r="F48" s="23" t="s">
        <v>106</v>
      </c>
      <c r="G48" s="13">
        <v>25</v>
      </c>
      <c r="H48" s="32">
        <v>42957</v>
      </c>
      <c r="I48" s="29"/>
    </row>
    <row r="49" spans="1:9" ht="29.25" customHeight="1" x14ac:dyDescent="0.35">
      <c r="A49" s="61">
        <v>48</v>
      </c>
      <c r="B49" s="22">
        <v>48</v>
      </c>
      <c r="C49" s="22" t="s">
        <v>325</v>
      </c>
      <c r="D49" s="22" t="s">
        <v>108</v>
      </c>
      <c r="E49" s="13" t="s">
        <v>115</v>
      </c>
      <c r="F49" s="23" t="s">
        <v>106</v>
      </c>
      <c r="G49" s="13">
        <v>150</v>
      </c>
      <c r="H49" s="22" t="s">
        <v>256</v>
      </c>
      <c r="I49" s="26"/>
    </row>
    <row r="50" spans="1:9" ht="29.25" customHeight="1" x14ac:dyDescent="0.35">
      <c r="A50" s="61">
        <v>49</v>
      </c>
      <c r="B50" s="22">
        <v>49</v>
      </c>
      <c r="C50" s="22" t="s">
        <v>325</v>
      </c>
      <c r="D50" s="22" t="s">
        <v>108</v>
      </c>
      <c r="E50" s="13" t="s">
        <v>109</v>
      </c>
      <c r="F50" s="33" t="s">
        <v>106</v>
      </c>
      <c r="G50" s="13">
        <v>120</v>
      </c>
      <c r="H50" s="13" t="s">
        <v>257</v>
      </c>
      <c r="I50" s="37"/>
    </row>
    <row r="51" spans="1:9" ht="29.25" customHeight="1" x14ac:dyDescent="0.35">
      <c r="A51" s="61">
        <v>50</v>
      </c>
      <c r="B51" s="22">
        <v>50</v>
      </c>
      <c r="C51" s="22" t="s">
        <v>325</v>
      </c>
      <c r="D51" s="22" t="s">
        <v>108</v>
      </c>
      <c r="E51" s="13" t="s">
        <v>116</v>
      </c>
      <c r="F51" s="23" t="s">
        <v>106</v>
      </c>
      <c r="G51" s="13">
        <v>80</v>
      </c>
      <c r="H51" s="32">
        <v>42985</v>
      </c>
      <c r="I51" s="26"/>
    </row>
    <row r="52" spans="1:9" ht="29.25" customHeight="1" x14ac:dyDescent="0.35">
      <c r="A52" s="61">
        <v>51</v>
      </c>
      <c r="B52" s="22">
        <v>51</v>
      </c>
      <c r="C52" s="22" t="s">
        <v>325</v>
      </c>
      <c r="D52" s="22" t="s">
        <v>108</v>
      </c>
      <c r="E52" s="13" t="s">
        <v>117</v>
      </c>
      <c r="F52" s="23" t="s">
        <v>106</v>
      </c>
      <c r="G52" s="13">
        <v>75</v>
      </c>
      <c r="H52" s="13" t="s">
        <v>258</v>
      </c>
      <c r="I52" s="29"/>
    </row>
    <row r="53" spans="1:9" ht="29.25" customHeight="1" x14ac:dyDescent="0.35">
      <c r="A53" s="61">
        <v>52</v>
      </c>
      <c r="B53" s="22">
        <v>52</v>
      </c>
      <c r="C53" s="22" t="s">
        <v>325</v>
      </c>
      <c r="D53" s="22" t="s">
        <v>108</v>
      </c>
      <c r="E53" s="13" t="s">
        <v>110</v>
      </c>
      <c r="F53" s="33" t="s">
        <v>19</v>
      </c>
      <c r="G53" s="13">
        <v>20</v>
      </c>
      <c r="H53" s="32">
        <v>42988</v>
      </c>
      <c r="I53" s="38" t="s">
        <v>107</v>
      </c>
    </row>
    <row r="54" spans="1:9" ht="29.25" customHeight="1" x14ac:dyDescent="0.35">
      <c r="A54" s="61">
        <v>53</v>
      </c>
      <c r="B54" s="22">
        <v>53</v>
      </c>
      <c r="C54" s="22" t="s">
        <v>325</v>
      </c>
      <c r="D54" s="22" t="s">
        <v>108</v>
      </c>
      <c r="E54" s="13" t="s">
        <v>111</v>
      </c>
      <c r="F54" s="23" t="s">
        <v>106</v>
      </c>
      <c r="G54" s="13">
        <v>15</v>
      </c>
      <c r="H54" s="13" t="s">
        <v>259</v>
      </c>
      <c r="I54" s="22"/>
    </row>
    <row r="55" spans="1:9" ht="29.25" customHeight="1" x14ac:dyDescent="0.35">
      <c r="A55" s="61">
        <v>54</v>
      </c>
      <c r="B55" s="22">
        <v>54</v>
      </c>
      <c r="C55" s="22" t="s">
        <v>325</v>
      </c>
      <c r="D55" s="22" t="s">
        <v>108</v>
      </c>
      <c r="E55" s="13" t="s">
        <v>118</v>
      </c>
      <c r="F55" s="23" t="s">
        <v>106</v>
      </c>
      <c r="G55" s="13">
        <v>43</v>
      </c>
      <c r="H55" s="13" t="s">
        <v>260</v>
      </c>
      <c r="I55" s="29"/>
    </row>
    <row r="56" spans="1:9" ht="29.25" customHeight="1" x14ac:dyDescent="0.35">
      <c r="A56" s="61">
        <v>55</v>
      </c>
      <c r="B56" s="22">
        <v>55</v>
      </c>
      <c r="C56" s="22" t="s">
        <v>325</v>
      </c>
      <c r="D56" s="22" t="s">
        <v>108</v>
      </c>
      <c r="E56" s="13" t="s">
        <v>119</v>
      </c>
      <c r="F56" s="23" t="s">
        <v>106</v>
      </c>
      <c r="G56" s="13">
        <v>60</v>
      </c>
      <c r="H56" s="13" t="s">
        <v>261</v>
      </c>
      <c r="I56" s="29"/>
    </row>
    <row r="57" spans="1:9" ht="29.25" customHeight="1" x14ac:dyDescent="0.35">
      <c r="A57" s="61">
        <v>56</v>
      </c>
      <c r="B57" s="22">
        <v>56</v>
      </c>
      <c r="C57" s="22" t="s">
        <v>325</v>
      </c>
      <c r="D57" s="22" t="s">
        <v>108</v>
      </c>
      <c r="E57" s="13" t="s">
        <v>112</v>
      </c>
      <c r="F57" s="33" t="s">
        <v>19</v>
      </c>
      <c r="G57" s="13">
        <v>24</v>
      </c>
      <c r="H57" s="32" t="s">
        <v>262</v>
      </c>
      <c r="I57" s="22"/>
    </row>
    <row r="58" spans="1:9" ht="29.25" customHeight="1" x14ac:dyDescent="0.35">
      <c r="A58" s="61">
        <v>57</v>
      </c>
      <c r="B58" s="22">
        <v>57</v>
      </c>
      <c r="C58" s="22" t="s">
        <v>325</v>
      </c>
      <c r="D58" s="22" t="s">
        <v>108</v>
      </c>
      <c r="E58" s="13" t="s">
        <v>113</v>
      </c>
      <c r="F58" s="23" t="s">
        <v>106</v>
      </c>
      <c r="G58" s="13">
        <v>120</v>
      </c>
      <c r="H58" s="13" t="s">
        <v>263</v>
      </c>
      <c r="I58" s="22"/>
    </row>
    <row r="59" spans="1:9" ht="29.25" customHeight="1" x14ac:dyDescent="0.35">
      <c r="A59" s="61">
        <v>58</v>
      </c>
      <c r="B59" s="22">
        <v>58</v>
      </c>
      <c r="C59" s="22" t="s">
        <v>325</v>
      </c>
      <c r="D59" s="22" t="s">
        <v>108</v>
      </c>
      <c r="E59" s="13" t="s">
        <v>121</v>
      </c>
      <c r="F59" s="33" t="s">
        <v>19</v>
      </c>
      <c r="G59" s="13">
        <v>80</v>
      </c>
      <c r="H59" s="13" t="s">
        <v>264</v>
      </c>
      <c r="I59" s="29"/>
    </row>
    <row r="60" spans="1:9" ht="29.25" customHeight="1" x14ac:dyDescent="0.35">
      <c r="A60" s="61">
        <v>59</v>
      </c>
      <c r="B60" s="22">
        <v>59</v>
      </c>
      <c r="C60" s="22" t="s">
        <v>325</v>
      </c>
      <c r="D60" s="22" t="s">
        <v>108</v>
      </c>
      <c r="E60" s="13" t="s">
        <v>114</v>
      </c>
      <c r="F60" s="23" t="s">
        <v>106</v>
      </c>
      <c r="G60" s="13">
        <v>35</v>
      </c>
      <c r="H60" s="13" t="s">
        <v>265</v>
      </c>
      <c r="I60" s="26"/>
    </row>
    <row r="61" spans="1:9" ht="29.25" customHeight="1" x14ac:dyDescent="0.35">
      <c r="A61" s="61">
        <v>60</v>
      </c>
      <c r="B61" s="22">
        <v>60</v>
      </c>
      <c r="C61" s="22" t="s">
        <v>325</v>
      </c>
      <c r="D61" s="22" t="s">
        <v>108</v>
      </c>
      <c r="E61" s="13" t="s">
        <v>122</v>
      </c>
      <c r="F61" s="33" t="s">
        <v>106</v>
      </c>
      <c r="G61" s="13">
        <v>130</v>
      </c>
      <c r="H61" s="13" t="s">
        <v>266</v>
      </c>
      <c r="I61" s="22"/>
    </row>
    <row r="62" spans="1:9" ht="29.25" customHeight="1" x14ac:dyDescent="0.35">
      <c r="A62" s="61">
        <v>61</v>
      </c>
      <c r="B62" s="22">
        <v>61</v>
      </c>
      <c r="C62" s="22" t="s">
        <v>326</v>
      </c>
      <c r="D62" s="22" t="s">
        <v>108</v>
      </c>
      <c r="E62" s="22" t="s">
        <v>123</v>
      </c>
      <c r="F62" s="23" t="s">
        <v>19</v>
      </c>
      <c r="G62" s="22">
        <v>32</v>
      </c>
      <c r="H62" s="22" t="s">
        <v>267</v>
      </c>
      <c r="I62" s="26" t="s">
        <v>22</v>
      </c>
    </row>
    <row r="63" spans="1:9" ht="29.25" customHeight="1" x14ac:dyDescent="0.35">
      <c r="A63" s="61">
        <v>62</v>
      </c>
      <c r="B63" s="22">
        <v>62</v>
      </c>
      <c r="C63" s="22" t="s">
        <v>326</v>
      </c>
      <c r="D63" s="22" t="s">
        <v>108</v>
      </c>
      <c r="E63" s="22" t="s">
        <v>124</v>
      </c>
      <c r="F63" s="23" t="s">
        <v>19</v>
      </c>
      <c r="G63" s="22">
        <v>78</v>
      </c>
      <c r="H63" s="22" t="s">
        <v>268</v>
      </c>
      <c r="I63" s="13"/>
    </row>
    <row r="64" spans="1:9" ht="29.25" customHeight="1" x14ac:dyDescent="0.35">
      <c r="A64" s="61">
        <v>63</v>
      </c>
      <c r="B64" s="22">
        <v>63</v>
      </c>
      <c r="C64" s="13" t="s">
        <v>328</v>
      </c>
      <c r="D64" s="22" t="s">
        <v>108</v>
      </c>
      <c r="E64" s="13" t="s">
        <v>101</v>
      </c>
      <c r="F64" s="23" t="s">
        <v>106</v>
      </c>
      <c r="G64" s="30">
        <v>7</v>
      </c>
      <c r="H64" s="13" t="s">
        <v>102</v>
      </c>
      <c r="I64" s="31" t="s">
        <v>94</v>
      </c>
    </row>
    <row r="65" spans="1:9" ht="29.25" customHeight="1" x14ac:dyDescent="0.35">
      <c r="A65" s="61">
        <v>64</v>
      </c>
      <c r="B65" s="22">
        <v>64</v>
      </c>
      <c r="C65" s="13" t="s">
        <v>328</v>
      </c>
      <c r="D65" s="22" t="s">
        <v>108</v>
      </c>
      <c r="E65" s="22" t="s">
        <v>125</v>
      </c>
      <c r="F65" s="23" t="s">
        <v>106</v>
      </c>
      <c r="G65" s="13">
        <v>76</v>
      </c>
      <c r="H65" s="13" t="s">
        <v>269</v>
      </c>
      <c r="I65" s="39" t="s">
        <v>22</v>
      </c>
    </row>
    <row r="66" spans="1:9" ht="29.25" customHeight="1" x14ac:dyDescent="0.35">
      <c r="A66" s="61">
        <v>65</v>
      </c>
      <c r="B66" s="22">
        <v>65</v>
      </c>
      <c r="C66" s="13" t="s">
        <v>328</v>
      </c>
      <c r="D66" s="22" t="s">
        <v>108</v>
      </c>
      <c r="E66" s="13" t="s">
        <v>133</v>
      </c>
      <c r="F66" s="23" t="s">
        <v>106</v>
      </c>
      <c r="G66" s="30">
        <v>34</v>
      </c>
      <c r="H66" s="13" t="s">
        <v>270</v>
      </c>
      <c r="I66" s="31" t="s">
        <v>126</v>
      </c>
    </row>
    <row r="67" spans="1:9" ht="29.25" customHeight="1" x14ac:dyDescent="0.35">
      <c r="A67" s="61">
        <v>66</v>
      </c>
      <c r="B67" s="22">
        <v>66</v>
      </c>
      <c r="C67" s="13" t="s">
        <v>328</v>
      </c>
      <c r="D67" s="22" t="s">
        <v>108</v>
      </c>
      <c r="E67" s="13" t="s">
        <v>131</v>
      </c>
      <c r="F67" s="23" t="s">
        <v>106</v>
      </c>
      <c r="G67" s="30">
        <v>30</v>
      </c>
      <c r="H67" s="13" t="s">
        <v>132</v>
      </c>
      <c r="I67" s="31" t="s">
        <v>126</v>
      </c>
    </row>
    <row r="68" spans="1:9" ht="29.25" customHeight="1" x14ac:dyDescent="0.35">
      <c r="A68" s="61">
        <v>67</v>
      </c>
      <c r="B68" s="22">
        <v>67</v>
      </c>
      <c r="C68" s="13" t="s">
        <v>328</v>
      </c>
      <c r="D68" s="22" t="s">
        <v>108</v>
      </c>
      <c r="E68" s="13" t="s">
        <v>127</v>
      </c>
      <c r="F68" s="23" t="s">
        <v>106</v>
      </c>
      <c r="G68" s="30">
        <v>32</v>
      </c>
      <c r="H68" s="13" t="s">
        <v>128</v>
      </c>
      <c r="I68" s="39" t="s">
        <v>22</v>
      </c>
    </row>
    <row r="69" spans="1:9" ht="29.25" customHeight="1" x14ac:dyDescent="0.35">
      <c r="A69" s="61">
        <v>68</v>
      </c>
      <c r="B69" s="22">
        <v>68</v>
      </c>
      <c r="C69" s="13" t="s">
        <v>328</v>
      </c>
      <c r="D69" s="22" t="s">
        <v>108</v>
      </c>
      <c r="E69" s="13" t="s">
        <v>129</v>
      </c>
      <c r="F69" s="23" t="s">
        <v>106</v>
      </c>
      <c r="G69" s="30">
        <v>35</v>
      </c>
      <c r="H69" s="13" t="s">
        <v>130</v>
      </c>
      <c r="I69" s="31" t="s">
        <v>126</v>
      </c>
    </row>
    <row r="70" spans="1:9" ht="29.25" customHeight="1" x14ac:dyDescent="0.35">
      <c r="A70" s="61">
        <v>69</v>
      </c>
      <c r="B70" s="22">
        <v>69</v>
      </c>
      <c r="C70" s="13" t="s">
        <v>328</v>
      </c>
      <c r="D70" s="22" t="s">
        <v>108</v>
      </c>
      <c r="E70" s="13" t="s">
        <v>134</v>
      </c>
      <c r="F70" s="23" t="s">
        <v>106</v>
      </c>
      <c r="G70" s="30">
        <v>57</v>
      </c>
      <c r="H70" s="13" t="s">
        <v>135</v>
      </c>
      <c r="I70" s="31" t="s">
        <v>126</v>
      </c>
    </row>
    <row r="71" spans="1:9" ht="29.25" customHeight="1" x14ac:dyDescent="0.35">
      <c r="A71" s="61">
        <v>70</v>
      </c>
      <c r="B71" s="22">
        <v>70</v>
      </c>
      <c r="C71" s="13" t="s">
        <v>327</v>
      </c>
      <c r="D71" s="22" t="s">
        <v>108</v>
      </c>
      <c r="E71" s="13" t="s">
        <v>136</v>
      </c>
      <c r="F71" s="33" t="s">
        <v>106</v>
      </c>
      <c r="G71" s="22">
        <v>63</v>
      </c>
      <c r="H71" s="22" t="s">
        <v>137</v>
      </c>
      <c r="I71" s="22"/>
    </row>
    <row r="72" spans="1:9" ht="29.25" customHeight="1" x14ac:dyDescent="0.35">
      <c r="A72" s="61">
        <v>71</v>
      </c>
      <c r="B72" s="22">
        <v>71</v>
      </c>
      <c r="C72" s="13" t="s">
        <v>327</v>
      </c>
      <c r="D72" s="22" t="s">
        <v>108</v>
      </c>
      <c r="E72" s="13" t="s">
        <v>58</v>
      </c>
      <c r="F72" s="23" t="s">
        <v>106</v>
      </c>
      <c r="G72" s="22">
        <v>60</v>
      </c>
      <c r="H72" s="22" t="s">
        <v>59</v>
      </c>
      <c r="I72" s="22"/>
    </row>
    <row r="73" spans="1:9" ht="29.25" customHeight="1" x14ac:dyDescent="0.35">
      <c r="A73" s="61">
        <v>72</v>
      </c>
      <c r="B73" s="22">
        <v>72</v>
      </c>
      <c r="C73" s="13" t="s">
        <v>327</v>
      </c>
      <c r="D73" s="22" t="s">
        <v>108</v>
      </c>
      <c r="E73" s="13" t="s">
        <v>60</v>
      </c>
      <c r="F73" s="33" t="s">
        <v>106</v>
      </c>
      <c r="G73" s="22">
        <v>32</v>
      </c>
      <c r="H73" s="22" t="s">
        <v>61</v>
      </c>
      <c r="I73" s="31" t="s">
        <v>126</v>
      </c>
    </row>
    <row r="74" spans="1:9" ht="29.25" customHeight="1" x14ac:dyDescent="0.35">
      <c r="A74" s="61">
        <v>73</v>
      </c>
      <c r="B74" s="22">
        <v>81</v>
      </c>
      <c r="C74" s="22" t="s">
        <v>241</v>
      </c>
      <c r="D74" s="22" t="s">
        <v>108</v>
      </c>
      <c r="E74" s="13" t="s">
        <v>280</v>
      </c>
      <c r="F74" s="33" t="s">
        <v>106</v>
      </c>
      <c r="G74" s="14">
        <v>150</v>
      </c>
      <c r="H74" s="10">
        <v>43253</v>
      </c>
      <c r="I74" s="22"/>
    </row>
    <row r="75" spans="1:9" ht="29.25" customHeight="1" x14ac:dyDescent="0.35">
      <c r="A75" s="61">
        <v>74</v>
      </c>
      <c r="B75" s="22">
        <v>73</v>
      </c>
      <c r="C75" s="22" t="s">
        <v>329</v>
      </c>
      <c r="D75" s="22" t="s">
        <v>108</v>
      </c>
      <c r="E75" s="15" t="s">
        <v>271</v>
      </c>
      <c r="F75" s="16" t="s">
        <v>106</v>
      </c>
      <c r="G75" s="15">
        <v>86</v>
      </c>
      <c r="H75" s="15" t="s">
        <v>272</v>
      </c>
      <c r="I75" s="26"/>
    </row>
    <row r="76" spans="1:9" ht="29.25" customHeight="1" x14ac:dyDescent="0.35">
      <c r="A76" s="61">
        <v>75</v>
      </c>
      <c r="B76" s="22">
        <v>74</v>
      </c>
      <c r="C76" s="22" t="s">
        <v>331</v>
      </c>
      <c r="D76" s="22" t="s">
        <v>108</v>
      </c>
      <c r="E76" s="13" t="s">
        <v>273</v>
      </c>
      <c r="F76" s="33" t="s">
        <v>106</v>
      </c>
      <c r="G76" s="22">
        <v>130</v>
      </c>
      <c r="H76" s="32">
        <v>43000</v>
      </c>
      <c r="I76" s="29"/>
    </row>
    <row r="77" spans="1:9" ht="29.25" customHeight="1" x14ac:dyDescent="0.35">
      <c r="A77" s="61">
        <v>76</v>
      </c>
      <c r="B77" s="22">
        <v>75</v>
      </c>
      <c r="C77" s="22" t="s">
        <v>331</v>
      </c>
      <c r="D77" s="22" t="s">
        <v>108</v>
      </c>
      <c r="E77" s="13" t="s">
        <v>274</v>
      </c>
      <c r="F77" s="33" t="s">
        <v>106</v>
      </c>
      <c r="G77" s="22">
        <v>180</v>
      </c>
      <c r="H77" s="32">
        <v>43021</v>
      </c>
      <c r="I77" s="35" t="s">
        <v>105</v>
      </c>
    </row>
    <row r="78" spans="1:9" ht="29.25" customHeight="1" x14ac:dyDescent="0.35">
      <c r="A78" s="61">
        <v>77</v>
      </c>
      <c r="B78" s="22">
        <v>76</v>
      </c>
      <c r="C78" s="22" t="s">
        <v>331</v>
      </c>
      <c r="D78" s="22" t="s">
        <v>108</v>
      </c>
      <c r="E78" s="30" t="s">
        <v>275</v>
      </c>
      <c r="F78" s="40" t="s">
        <v>236</v>
      </c>
      <c r="G78" s="41">
        <v>120</v>
      </c>
      <c r="H78" s="42">
        <v>43111</v>
      </c>
      <c r="I78" s="29"/>
    </row>
    <row r="79" spans="1:9" ht="29.25" customHeight="1" x14ac:dyDescent="0.35">
      <c r="A79" s="61">
        <v>78</v>
      </c>
      <c r="B79" s="22">
        <v>77</v>
      </c>
      <c r="C79" s="22" t="s">
        <v>331</v>
      </c>
      <c r="D79" s="22" t="s">
        <v>108</v>
      </c>
      <c r="E79" s="13" t="s">
        <v>276</v>
      </c>
      <c r="F79" s="33" t="s">
        <v>106</v>
      </c>
      <c r="G79" s="22">
        <v>267</v>
      </c>
      <c r="H79" s="32">
        <v>43121</v>
      </c>
      <c r="I79" s="29"/>
    </row>
    <row r="80" spans="1:9" ht="29.25" customHeight="1" x14ac:dyDescent="0.35">
      <c r="A80" s="61">
        <v>79</v>
      </c>
      <c r="B80" s="22">
        <v>78</v>
      </c>
      <c r="C80" s="22" t="s">
        <v>331</v>
      </c>
      <c r="D80" s="22" t="s">
        <v>108</v>
      </c>
      <c r="E80" s="13" t="s">
        <v>277</v>
      </c>
      <c r="F80" s="33" t="s">
        <v>106</v>
      </c>
      <c r="G80" s="22">
        <v>60</v>
      </c>
      <c r="H80" s="32">
        <v>43141</v>
      </c>
      <c r="I80" s="29"/>
    </row>
    <row r="81" spans="1:9" ht="29.25" customHeight="1" x14ac:dyDescent="0.35">
      <c r="A81" s="61">
        <v>80</v>
      </c>
      <c r="B81" s="22">
        <v>79</v>
      </c>
      <c r="C81" s="22" t="s">
        <v>331</v>
      </c>
      <c r="D81" s="22" t="s">
        <v>108</v>
      </c>
      <c r="E81" s="13" t="s">
        <v>278</v>
      </c>
      <c r="F81" s="33" t="s">
        <v>106</v>
      </c>
      <c r="G81" s="22">
        <v>90</v>
      </c>
      <c r="H81" s="32">
        <v>43155</v>
      </c>
      <c r="I81" s="29"/>
    </row>
    <row r="82" spans="1:9" ht="29.25" customHeight="1" x14ac:dyDescent="0.35">
      <c r="A82" s="61">
        <v>81</v>
      </c>
      <c r="B82" s="22">
        <v>80</v>
      </c>
      <c r="C82" s="22" t="s">
        <v>331</v>
      </c>
      <c r="D82" s="22" t="s">
        <v>108</v>
      </c>
      <c r="E82" s="13" t="s">
        <v>279</v>
      </c>
      <c r="F82" s="33" t="s">
        <v>106</v>
      </c>
      <c r="G82" s="22">
        <v>45</v>
      </c>
      <c r="H82" s="32">
        <v>43178</v>
      </c>
      <c r="I82" s="22"/>
    </row>
    <row r="83" spans="1:9" ht="29.25" customHeight="1" x14ac:dyDescent="0.35">
      <c r="A83" s="61">
        <v>82</v>
      </c>
      <c r="B83" s="41">
        <v>82</v>
      </c>
      <c r="C83" s="30" t="s">
        <v>332</v>
      </c>
      <c r="D83" s="41" t="s">
        <v>138</v>
      </c>
      <c r="E83" s="30" t="s">
        <v>139</v>
      </c>
      <c r="F83" s="40" t="s">
        <v>106</v>
      </c>
      <c r="G83" s="41">
        <v>60</v>
      </c>
      <c r="H83" s="42">
        <v>43277</v>
      </c>
      <c r="I83" s="43"/>
    </row>
    <row r="84" spans="1:9" ht="29.25" customHeight="1" x14ac:dyDescent="0.35">
      <c r="A84" s="61">
        <v>83</v>
      </c>
      <c r="B84" s="41">
        <v>83</v>
      </c>
      <c r="C84" s="30" t="s">
        <v>332</v>
      </c>
      <c r="D84" s="41" t="s">
        <v>138</v>
      </c>
      <c r="E84" s="30" t="s">
        <v>140</v>
      </c>
      <c r="F84" s="40" t="s">
        <v>106</v>
      </c>
      <c r="G84" s="41">
        <v>80</v>
      </c>
      <c r="H84" s="42">
        <v>43283</v>
      </c>
      <c r="I84" s="43"/>
    </row>
    <row r="85" spans="1:9" ht="29.25" customHeight="1" x14ac:dyDescent="0.35">
      <c r="A85" s="61">
        <v>84</v>
      </c>
      <c r="B85" s="41">
        <v>84</v>
      </c>
      <c r="C85" s="30" t="s">
        <v>332</v>
      </c>
      <c r="D85" s="41" t="s">
        <v>138</v>
      </c>
      <c r="E85" s="30" t="s">
        <v>141</v>
      </c>
      <c r="F85" s="40" t="s">
        <v>106</v>
      </c>
      <c r="G85" s="41">
        <v>69</v>
      </c>
      <c r="H85" s="44">
        <v>43287</v>
      </c>
      <c r="I85" s="43" t="s">
        <v>107</v>
      </c>
    </row>
    <row r="86" spans="1:9" ht="29.25" customHeight="1" x14ac:dyDescent="0.35">
      <c r="A86" s="61">
        <v>85</v>
      </c>
      <c r="B86" s="41">
        <v>85</v>
      </c>
      <c r="C86" s="30" t="s">
        <v>332</v>
      </c>
      <c r="D86" s="41" t="s">
        <v>138</v>
      </c>
      <c r="E86" s="30" t="s">
        <v>323</v>
      </c>
      <c r="F86" s="40" t="s">
        <v>106</v>
      </c>
      <c r="G86" s="41">
        <v>137</v>
      </c>
      <c r="H86" s="44">
        <v>43291</v>
      </c>
      <c r="I86" s="43" t="s">
        <v>107</v>
      </c>
    </row>
    <row r="87" spans="1:9" ht="29.25" customHeight="1" x14ac:dyDescent="0.35">
      <c r="A87" s="61">
        <v>86</v>
      </c>
      <c r="B87" s="41">
        <v>86</v>
      </c>
      <c r="C87" s="30" t="s">
        <v>332</v>
      </c>
      <c r="D87" s="41" t="s">
        <v>138</v>
      </c>
      <c r="E87" s="30" t="s">
        <v>142</v>
      </c>
      <c r="F87" s="40" t="s">
        <v>106</v>
      </c>
      <c r="G87" s="41">
        <v>107</v>
      </c>
      <c r="H87" s="44">
        <v>43297</v>
      </c>
      <c r="I87" s="43"/>
    </row>
    <row r="88" spans="1:9" ht="29.25" customHeight="1" x14ac:dyDescent="0.35">
      <c r="A88" s="61">
        <v>87</v>
      </c>
      <c r="B88" s="41">
        <v>87</v>
      </c>
      <c r="C88" s="30" t="s">
        <v>332</v>
      </c>
      <c r="D88" s="41" t="s">
        <v>138</v>
      </c>
      <c r="E88" s="30" t="s">
        <v>143</v>
      </c>
      <c r="F88" s="40" t="s">
        <v>106</v>
      </c>
      <c r="G88" s="41">
        <v>85</v>
      </c>
      <c r="H88" s="44">
        <v>43308</v>
      </c>
      <c r="I88" s="43" t="s">
        <v>107</v>
      </c>
    </row>
    <row r="89" spans="1:9" ht="29.25" customHeight="1" x14ac:dyDescent="0.35">
      <c r="A89" s="61">
        <v>88</v>
      </c>
      <c r="B89" s="41">
        <v>88</v>
      </c>
      <c r="C89" s="30" t="s">
        <v>332</v>
      </c>
      <c r="D89" s="41" t="s">
        <v>138</v>
      </c>
      <c r="E89" s="30" t="s">
        <v>144</v>
      </c>
      <c r="F89" s="40" t="s">
        <v>106</v>
      </c>
      <c r="G89" s="30">
        <v>136</v>
      </c>
      <c r="H89" s="44">
        <v>43313</v>
      </c>
      <c r="I89" s="43"/>
    </row>
    <row r="90" spans="1:9" ht="29.25" customHeight="1" x14ac:dyDescent="0.35">
      <c r="A90" s="61">
        <v>89</v>
      </c>
      <c r="B90" s="41">
        <v>89</v>
      </c>
      <c r="C90" s="30" t="s">
        <v>332</v>
      </c>
      <c r="D90" s="41" t="s">
        <v>138</v>
      </c>
      <c r="E90" s="30" t="s">
        <v>234</v>
      </c>
      <c r="F90" s="40" t="s">
        <v>19</v>
      </c>
      <c r="G90" s="30">
        <v>90</v>
      </c>
      <c r="H90" s="44">
        <v>43314</v>
      </c>
      <c r="I90" s="43"/>
    </row>
    <row r="91" spans="1:9" ht="29.25" customHeight="1" x14ac:dyDescent="0.35">
      <c r="A91" s="61">
        <v>90</v>
      </c>
      <c r="B91" s="66">
        <v>90</v>
      </c>
      <c r="C91" s="30" t="s">
        <v>332</v>
      </c>
      <c r="D91" s="41" t="s">
        <v>138</v>
      </c>
      <c r="E91" s="30" t="s">
        <v>145</v>
      </c>
      <c r="F91" s="40" t="s">
        <v>106</v>
      </c>
      <c r="G91" s="30">
        <v>96</v>
      </c>
      <c r="H91" s="44">
        <v>43336</v>
      </c>
      <c r="I91" s="43" t="s">
        <v>107</v>
      </c>
    </row>
    <row r="92" spans="1:9" ht="29.25" customHeight="1" x14ac:dyDescent="0.35">
      <c r="A92" s="11">
        <v>91</v>
      </c>
      <c r="B92" s="41">
        <v>91</v>
      </c>
      <c r="C92" s="30" t="s">
        <v>332</v>
      </c>
      <c r="D92" s="41" t="s">
        <v>138</v>
      </c>
      <c r="E92" s="30" t="s">
        <v>146</v>
      </c>
      <c r="F92" s="40" t="s">
        <v>106</v>
      </c>
      <c r="G92" s="30">
        <v>89</v>
      </c>
      <c r="H92" s="44">
        <v>43342</v>
      </c>
      <c r="I92" s="43" t="s">
        <v>107</v>
      </c>
    </row>
    <row r="93" spans="1:9" ht="29.25" customHeight="1" x14ac:dyDescent="0.35">
      <c r="A93" s="11">
        <v>92</v>
      </c>
      <c r="B93" s="41">
        <v>92</v>
      </c>
      <c r="C93" s="30" t="s">
        <v>332</v>
      </c>
      <c r="D93" s="41" t="s">
        <v>138</v>
      </c>
      <c r="E93" s="30" t="s">
        <v>147</v>
      </c>
      <c r="F93" s="40" t="s">
        <v>106</v>
      </c>
      <c r="G93" s="30">
        <v>124</v>
      </c>
      <c r="H93" s="44">
        <v>43348</v>
      </c>
      <c r="I93" s="43" t="s">
        <v>107</v>
      </c>
    </row>
    <row r="94" spans="1:9" ht="29.25" customHeight="1" x14ac:dyDescent="0.35">
      <c r="A94" s="11">
        <v>93</v>
      </c>
      <c r="B94" s="41">
        <v>93</v>
      </c>
      <c r="C94" s="30" t="s">
        <v>332</v>
      </c>
      <c r="D94" s="41" t="s">
        <v>138</v>
      </c>
      <c r="E94" s="30" t="s">
        <v>148</v>
      </c>
      <c r="F94" s="40" t="s">
        <v>106</v>
      </c>
      <c r="G94" s="30">
        <v>91</v>
      </c>
      <c r="H94" s="44">
        <v>43358</v>
      </c>
      <c r="I94" s="43"/>
    </row>
    <row r="95" spans="1:9" ht="29.25" customHeight="1" x14ac:dyDescent="0.35">
      <c r="A95" s="11">
        <v>94</v>
      </c>
      <c r="B95" s="41">
        <v>94</v>
      </c>
      <c r="C95" s="30" t="s">
        <v>332</v>
      </c>
      <c r="D95" s="41" t="s">
        <v>138</v>
      </c>
      <c r="E95" s="30" t="s">
        <v>330</v>
      </c>
      <c r="F95" s="40" t="s">
        <v>106</v>
      </c>
      <c r="G95" s="30">
        <v>71</v>
      </c>
      <c r="H95" s="44">
        <v>43469</v>
      </c>
      <c r="I95" s="43"/>
    </row>
    <row r="96" spans="1:9" ht="29.25" customHeight="1" x14ac:dyDescent="0.35">
      <c r="A96" s="11">
        <v>95</v>
      </c>
      <c r="B96" s="41">
        <v>95</v>
      </c>
      <c r="C96" s="30" t="s">
        <v>332</v>
      </c>
      <c r="D96" s="41" t="s">
        <v>138</v>
      </c>
      <c r="E96" s="30" t="s">
        <v>149</v>
      </c>
      <c r="F96" s="40" t="s">
        <v>106</v>
      </c>
      <c r="G96" s="30">
        <v>126</v>
      </c>
      <c r="H96" s="44">
        <v>43476</v>
      </c>
      <c r="I96" s="43"/>
    </row>
    <row r="97" spans="1:9" ht="29.25" customHeight="1" x14ac:dyDescent="0.35">
      <c r="A97" s="11">
        <v>96</v>
      </c>
      <c r="B97" s="41">
        <v>96</v>
      </c>
      <c r="C97" s="30" t="s">
        <v>332</v>
      </c>
      <c r="D97" s="41" t="s">
        <v>138</v>
      </c>
      <c r="E97" s="30" t="s">
        <v>150</v>
      </c>
      <c r="F97" s="40" t="s">
        <v>19</v>
      </c>
      <c r="G97" s="30">
        <v>108</v>
      </c>
      <c r="H97" s="44">
        <v>43490</v>
      </c>
      <c r="I97" s="43"/>
    </row>
    <row r="98" spans="1:9" ht="29.25" customHeight="1" x14ac:dyDescent="0.35">
      <c r="A98" s="11">
        <v>97</v>
      </c>
      <c r="B98" s="41">
        <v>97</v>
      </c>
      <c r="C98" s="30" t="s">
        <v>332</v>
      </c>
      <c r="D98" s="41" t="s">
        <v>138</v>
      </c>
      <c r="E98" s="30" t="s">
        <v>151</v>
      </c>
      <c r="F98" s="40" t="s">
        <v>106</v>
      </c>
      <c r="G98" s="30">
        <v>90</v>
      </c>
      <c r="H98" s="44">
        <v>43496</v>
      </c>
      <c r="I98" s="43"/>
    </row>
    <row r="99" spans="1:9" ht="29.25" customHeight="1" x14ac:dyDescent="0.35">
      <c r="A99" s="11">
        <v>98</v>
      </c>
      <c r="B99" s="41">
        <v>98</v>
      </c>
      <c r="C99" s="30" t="s">
        <v>332</v>
      </c>
      <c r="D99" s="41" t="s">
        <v>138</v>
      </c>
      <c r="E99" s="30" t="s">
        <v>152</v>
      </c>
      <c r="F99" s="40" t="s">
        <v>19</v>
      </c>
      <c r="G99" s="41">
        <v>65</v>
      </c>
      <c r="H99" s="44">
        <v>43497</v>
      </c>
      <c r="I99" s="43"/>
    </row>
    <row r="100" spans="1:9" ht="29.25" customHeight="1" x14ac:dyDescent="0.35">
      <c r="A100" s="11">
        <v>99</v>
      </c>
      <c r="B100" s="41">
        <v>99</v>
      </c>
      <c r="C100" s="30" t="s">
        <v>332</v>
      </c>
      <c r="D100" s="41" t="s">
        <v>138</v>
      </c>
      <c r="E100" s="30" t="s">
        <v>281</v>
      </c>
      <c r="F100" s="40" t="s">
        <v>106</v>
      </c>
      <c r="G100" s="41">
        <v>70</v>
      </c>
      <c r="H100" s="44">
        <v>43511</v>
      </c>
      <c r="I100" s="43"/>
    </row>
    <row r="101" spans="1:9" ht="29.25" customHeight="1" x14ac:dyDescent="0.35">
      <c r="A101" s="11">
        <v>100</v>
      </c>
      <c r="B101" s="41">
        <v>100</v>
      </c>
      <c r="C101" s="30" t="s">
        <v>332</v>
      </c>
      <c r="D101" s="41" t="s">
        <v>138</v>
      </c>
      <c r="E101" s="30" t="s">
        <v>153</v>
      </c>
      <c r="F101" s="40" t="s">
        <v>106</v>
      </c>
      <c r="G101" s="41">
        <v>91</v>
      </c>
      <c r="H101" s="44">
        <v>43518</v>
      </c>
      <c r="I101" s="43"/>
    </row>
    <row r="102" spans="1:9" ht="29.25" customHeight="1" x14ac:dyDescent="0.35">
      <c r="A102" s="11">
        <v>101</v>
      </c>
      <c r="B102" s="41">
        <v>101</v>
      </c>
      <c r="C102" s="30" t="s">
        <v>332</v>
      </c>
      <c r="D102" s="41" t="s">
        <v>138</v>
      </c>
      <c r="E102" s="30" t="s">
        <v>154</v>
      </c>
      <c r="F102" s="40" t="s">
        <v>19</v>
      </c>
      <c r="G102" s="41">
        <v>181</v>
      </c>
      <c r="H102" s="44">
        <v>43526</v>
      </c>
      <c r="I102" s="43"/>
    </row>
    <row r="103" spans="1:9" ht="29.25" customHeight="1" x14ac:dyDescent="0.35">
      <c r="A103" s="11">
        <v>102</v>
      </c>
      <c r="B103" s="22">
        <v>102</v>
      </c>
      <c r="C103" s="22" t="s">
        <v>325</v>
      </c>
      <c r="D103" s="22" t="s">
        <v>138</v>
      </c>
      <c r="E103" s="13" t="s">
        <v>115</v>
      </c>
      <c r="F103" s="33" t="s">
        <v>106</v>
      </c>
      <c r="G103" s="13">
        <v>125</v>
      </c>
      <c r="H103" s="36">
        <v>43260</v>
      </c>
      <c r="I103" s="13"/>
    </row>
    <row r="104" spans="1:9" ht="29.25" customHeight="1" x14ac:dyDescent="0.35">
      <c r="A104" s="11">
        <v>103</v>
      </c>
      <c r="B104" s="22">
        <v>103</v>
      </c>
      <c r="C104" s="22" t="s">
        <v>325</v>
      </c>
      <c r="D104" s="22" t="s">
        <v>138</v>
      </c>
      <c r="E104" s="13" t="s">
        <v>282</v>
      </c>
      <c r="F104" s="33" t="s">
        <v>106</v>
      </c>
      <c r="G104" s="13">
        <v>133</v>
      </c>
      <c r="H104" s="22" t="s">
        <v>283</v>
      </c>
      <c r="I104" s="13"/>
    </row>
    <row r="105" spans="1:9" ht="29.25" customHeight="1" x14ac:dyDescent="0.35">
      <c r="A105" s="11">
        <v>104</v>
      </c>
      <c r="B105" s="22">
        <v>104</v>
      </c>
      <c r="C105" s="22" t="s">
        <v>325</v>
      </c>
      <c r="D105" s="22" t="s">
        <v>138</v>
      </c>
      <c r="E105" s="13" t="s">
        <v>155</v>
      </c>
      <c r="F105" s="33" t="s">
        <v>19</v>
      </c>
      <c r="G105" s="13">
        <v>50</v>
      </c>
      <c r="H105" s="22" t="s">
        <v>284</v>
      </c>
      <c r="I105" s="13"/>
    </row>
    <row r="106" spans="1:9" ht="29.25" customHeight="1" x14ac:dyDescent="0.35">
      <c r="A106" s="11">
        <v>105</v>
      </c>
      <c r="B106" s="22">
        <v>105</v>
      </c>
      <c r="C106" s="22" t="s">
        <v>325</v>
      </c>
      <c r="D106" s="22" t="s">
        <v>138</v>
      </c>
      <c r="E106" s="13" t="s">
        <v>156</v>
      </c>
      <c r="F106" s="33" t="s">
        <v>106</v>
      </c>
      <c r="G106" s="13">
        <v>425</v>
      </c>
      <c r="H106" s="22" t="s">
        <v>285</v>
      </c>
      <c r="I106" s="13"/>
    </row>
    <row r="107" spans="1:9" ht="29.25" customHeight="1" x14ac:dyDescent="0.35">
      <c r="A107" s="11">
        <v>106</v>
      </c>
      <c r="B107" s="22">
        <v>106</v>
      </c>
      <c r="C107" s="22" t="s">
        <v>325</v>
      </c>
      <c r="D107" s="22" t="s">
        <v>138</v>
      </c>
      <c r="E107" s="13" t="s">
        <v>163</v>
      </c>
      <c r="F107" s="33" t="s">
        <v>19</v>
      </c>
      <c r="G107" s="13">
        <v>17</v>
      </c>
      <c r="H107" s="36">
        <v>43321</v>
      </c>
      <c r="I107" s="13"/>
    </row>
    <row r="108" spans="1:9" ht="29.25" customHeight="1" x14ac:dyDescent="0.35">
      <c r="A108" s="11">
        <v>107</v>
      </c>
      <c r="B108" s="22">
        <v>107</v>
      </c>
      <c r="C108" s="22" t="s">
        <v>325</v>
      </c>
      <c r="D108" s="22" t="s">
        <v>138</v>
      </c>
      <c r="E108" s="13" t="s">
        <v>161</v>
      </c>
      <c r="F108" s="33" t="s">
        <v>106</v>
      </c>
      <c r="G108" s="13">
        <v>65</v>
      </c>
      <c r="H108" s="22" t="s">
        <v>162</v>
      </c>
      <c r="I108" s="13"/>
    </row>
    <row r="109" spans="1:9" ht="29.25" customHeight="1" x14ac:dyDescent="0.35">
      <c r="A109" s="11">
        <v>108</v>
      </c>
      <c r="B109" s="22">
        <v>108</v>
      </c>
      <c r="C109" s="22" t="s">
        <v>325</v>
      </c>
      <c r="D109" s="22" t="s">
        <v>138</v>
      </c>
      <c r="E109" s="13" t="s">
        <v>113</v>
      </c>
      <c r="F109" s="33" t="s">
        <v>106</v>
      </c>
      <c r="G109" s="13">
        <v>125</v>
      </c>
      <c r="H109" s="22" t="s">
        <v>286</v>
      </c>
      <c r="I109" s="13"/>
    </row>
    <row r="110" spans="1:9" ht="29.25" customHeight="1" x14ac:dyDescent="0.35">
      <c r="A110" s="11">
        <v>109</v>
      </c>
      <c r="B110" s="22">
        <v>109</v>
      </c>
      <c r="C110" s="22" t="s">
        <v>325</v>
      </c>
      <c r="D110" s="22" t="s">
        <v>138</v>
      </c>
      <c r="E110" s="13" t="s">
        <v>157</v>
      </c>
      <c r="F110" s="33" t="s">
        <v>106</v>
      </c>
      <c r="G110" s="13">
        <v>85</v>
      </c>
      <c r="H110" s="22" t="s">
        <v>287</v>
      </c>
      <c r="I110" s="32"/>
    </row>
    <row r="111" spans="1:9" ht="29.25" customHeight="1" x14ac:dyDescent="0.35">
      <c r="A111" s="11">
        <v>110</v>
      </c>
      <c r="B111" s="22">
        <v>110</v>
      </c>
      <c r="C111" s="22" t="s">
        <v>325</v>
      </c>
      <c r="D111" s="22" t="s">
        <v>138</v>
      </c>
      <c r="E111" s="13" t="s">
        <v>158</v>
      </c>
      <c r="F111" s="33" t="s">
        <v>106</v>
      </c>
      <c r="G111" s="13">
        <v>110</v>
      </c>
      <c r="H111" s="22" t="s">
        <v>287</v>
      </c>
      <c r="I111" s="13"/>
    </row>
    <row r="112" spans="1:9" ht="29.25" customHeight="1" x14ac:dyDescent="0.35">
      <c r="A112" s="11">
        <v>111</v>
      </c>
      <c r="B112" s="22">
        <v>111</v>
      </c>
      <c r="C112" s="22" t="s">
        <v>325</v>
      </c>
      <c r="D112" s="22" t="s">
        <v>138</v>
      </c>
      <c r="E112" s="13" t="s">
        <v>159</v>
      </c>
      <c r="F112" s="33" t="s">
        <v>106</v>
      </c>
      <c r="G112" s="13">
        <v>62</v>
      </c>
      <c r="H112" s="22" t="s">
        <v>288</v>
      </c>
      <c r="I112" s="13"/>
    </row>
    <row r="113" spans="1:9" ht="29.25" customHeight="1" x14ac:dyDescent="0.35">
      <c r="A113" s="11">
        <v>112</v>
      </c>
      <c r="B113" s="22">
        <v>112</v>
      </c>
      <c r="C113" s="22" t="s">
        <v>325</v>
      </c>
      <c r="D113" s="22" t="s">
        <v>138</v>
      </c>
      <c r="E113" s="13" t="s">
        <v>164</v>
      </c>
      <c r="F113" s="33" t="s">
        <v>19</v>
      </c>
      <c r="G113" s="13">
        <v>130</v>
      </c>
      <c r="H113" s="22" t="s">
        <v>165</v>
      </c>
      <c r="I113" s="26"/>
    </row>
    <row r="114" spans="1:9" ht="29.25" customHeight="1" x14ac:dyDescent="0.35">
      <c r="A114" s="11">
        <v>113</v>
      </c>
      <c r="B114" s="22">
        <v>113</v>
      </c>
      <c r="C114" s="22" t="s">
        <v>325</v>
      </c>
      <c r="D114" s="22" t="s">
        <v>138</v>
      </c>
      <c r="E114" s="13" t="s">
        <v>160</v>
      </c>
      <c r="F114" s="33" t="s">
        <v>106</v>
      </c>
      <c r="G114" s="13">
        <v>101</v>
      </c>
      <c r="H114" s="22" t="s">
        <v>289</v>
      </c>
      <c r="I114" s="13"/>
    </row>
    <row r="115" spans="1:9" ht="29.25" customHeight="1" x14ac:dyDescent="0.35">
      <c r="A115" s="11">
        <v>114</v>
      </c>
      <c r="B115" s="22">
        <v>114</v>
      </c>
      <c r="C115" s="22" t="s">
        <v>325</v>
      </c>
      <c r="D115" s="22" t="s">
        <v>138</v>
      </c>
      <c r="E115" s="13" t="s">
        <v>121</v>
      </c>
      <c r="F115" s="33" t="s">
        <v>19</v>
      </c>
      <c r="G115" s="13">
        <v>65</v>
      </c>
      <c r="H115" s="32" t="s">
        <v>290</v>
      </c>
      <c r="I115" s="26"/>
    </row>
    <row r="116" spans="1:9" ht="29.25" customHeight="1" x14ac:dyDescent="0.35">
      <c r="A116" s="11">
        <v>115</v>
      </c>
      <c r="B116" s="22">
        <v>115</v>
      </c>
      <c r="C116" s="22" t="s">
        <v>325</v>
      </c>
      <c r="D116" s="22" t="s">
        <v>138</v>
      </c>
      <c r="E116" s="13" t="s">
        <v>166</v>
      </c>
      <c r="F116" s="33" t="s">
        <v>19</v>
      </c>
      <c r="G116" s="13">
        <v>84</v>
      </c>
      <c r="H116" s="36">
        <v>43595</v>
      </c>
      <c r="I116" s="29"/>
    </row>
    <row r="117" spans="1:9" ht="29.25" customHeight="1" x14ac:dyDescent="0.35">
      <c r="A117" s="11">
        <v>116</v>
      </c>
      <c r="B117" s="22">
        <v>116</v>
      </c>
      <c r="C117" s="22" t="s">
        <v>326</v>
      </c>
      <c r="D117" s="22" t="s">
        <v>138</v>
      </c>
      <c r="E117" s="12" t="s">
        <v>169</v>
      </c>
      <c r="F117" s="17" t="s">
        <v>19</v>
      </c>
      <c r="G117" s="12">
        <v>29</v>
      </c>
      <c r="H117" s="12" t="s">
        <v>291</v>
      </c>
      <c r="I117" s="45" t="s">
        <v>22</v>
      </c>
    </row>
    <row r="118" spans="1:9" ht="29.25" customHeight="1" x14ac:dyDescent="0.35">
      <c r="A118" s="11">
        <v>117</v>
      </c>
      <c r="B118" s="22">
        <v>117</v>
      </c>
      <c r="C118" s="22" t="s">
        <v>326</v>
      </c>
      <c r="D118" s="22" t="s">
        <v>138</v>
      </c>
      <c r="E118" s="12" t="s">
        <v>170</v>
      </c>
      <c r="F118" s="17" t="s">
        <v>106</v>
      </c>
      <c r="G118" s="12">
        <v>59</v>
      </c>
      <c r="H118" s="12" t="s">
        <v>292</v>
      </c>
      <c r="I118" s="45" t="s">
        <v>22</v>
      </c>
    </row>
    <row r="119" spans="1:9" ht="29.25" customHeight="1" x14ac:dyDescent="0.35">
      <c r="A119" s="11">
        <v>118</v>
      </c>
      <c r="B119" s="22">
        <v>118</v>
      </c>
      <c r="C119" s="22" t="s">
        <v>326</v>
      </c>
      <c r="D119" s="22" t="s">
        <v>138</v>
      </c>
      <c r="E119" s="12" t="s">
        <v>167</v>
      </c>
      <c r="F119" s="17" t="s">
        <v>106</v>
      </c>
      <c r="G119" s="12">
        <v>46</v>
      </c>
      <c r="H119" s="12" t="s">
        <v>293</v>
      </c>
      <c r="I119" s="45" t="s">
        <v>22</v>
      </c>
    </row>
    <row r="120" spans="1:9" ht="29.25" customHeight="1" x14ac:dyDescent="0.35">
      <c r="A120" s="11">
        <v>119</v>
      </c>
      <c r="B120" s="22">
        <v>119</v>
      </c>
      <c r="C120" s="22" t="s">
        <v>326</v>
      </c>
      <c r="D120" s="22" t="s">
        <v>138</v>
      </c>
      <c r="E120" s="12" t="s">
        <v>168</v>
      </c>
      <c r="F120" s="17" t="s">
        <v>19</v>
      </c>
      <c r="G120" s="12">
        <v>20</v>
      </c>
      <c r="H120" s="12" t="s">
        <v>294</v>
      </c>
      <c r="I120" s="45" t="s">
        <v>22</v>
      </c>
    </row>
    <row r="121" spans="1:9" ht="29.25" customHeight="1" x14ac:dyDescent="0.35">
      <c r="A121" s="11">
        <v>120</v>
      </c>
      <c r="B121" s="22">
        <v>120</v>
      </c>
      <c r="C121" s="13" t="s">
        <v>328</v>
      </c>
      <c r="D121" s="22" t="s">
        <v>138</v>
      </c>
      <c r="E121" s="13" t="s">
        <v>187</v>
      </c>
      <c r="F121" s="33" t="s">
        <v>106</v>
      </c>
      <c r="G121" s="30">
        <v>35</v>
      </c>
      <c r="H121" s="13" t="s">
        <v>188</v>
      </c>
      <c r="I121" s="31" t="s">
        <v>172</v>
      </c>
    </row>
    <row r="122" spans="1:9" ht="29.25" customHeight="1" x14ac:dyDescent="0.35">
      <c r="A122" s="11">
        <v>121</v>
      </c>
      <c r="B122" s="22">
        <v>121</v>
      </c>
      <c r="C122" s="13" t="s">
        <v>328</v>
      </c>
      <c r="D122" s="22" t="s">
        <v>138</v>
      </c>
      <c r="E122" s="13" t="s">
        <v>181</v>
      </c>
      <c r="F122" s="33" t="s">
        <v>106</v>
      </c>
      <c r="G122" s="30">
        <v>55</v>
      </c>
      <c r="H122" s="13" t="s">
        <v>182</v>
      </c>
      <c r="I122" s="31" t="s">
        <v>172</v>
      </c>
    </row>
    <row r="123" spans="1:9" ht="29.25" customHeight="1" x14ac:dyDescent="0.35">
      <c r="A123" s="11">
        <v>122</v>
      </c>
      <c r="B123" s="22">
        <v>122</v>
      </c>
      <c r="C123" s="13" t="s">
        <v>328</v>
      </c>
      <c r="D123" s="22" t="s">
        <v>138</v>
      </c>
      <c r="E123" s="13" t="s">
        <v>179</v>
      </c>
      <c r="F123" s="33" t="s">
        <v>106</v>
      </c>
      <c r="G123" s="30">
        <v>58</v>
      </c>
      <c r="H123" s="13" t="s">
        <v>180</v>
      </c>
      <c r="I123" s="31" t="s">
        <v>172</v>
      </c>
    </row>
    <row r="124" spans="1:9" ht="29.25" customHeight="1" x14ac:dyDescent="0.35">
      <c r="A124" s="11">
        <v>123</v>
      </c>
      <c r="B124" s="22">
        <v>123</v>
      </c>
      <c r="C124" s="13" t="s">
        <v>328</v>
      </c>
      <c r="D124" s="22" t="s">
        <v>138</v>
      </c>
      <c r="E124" s="13" t="s">
        <v>173</v>
      </c>
      <c r="F124" s="33" t="s">
        <v>106</v>
      </c>
      <c r="G124" s="30">
        <v>47</v>
      </c>
      <c r="H124" s="13" t="s">
        <v>174</v>
      </c>
      <c r="I124" s="31" t="s">
        <v>172</v>
      </c>
    </row>
    <row r="125" spans="1:9" ht="29.25" customHeight="1" x14ac:dyDescent="0.35">
      <c r="A125" s="11">
        <v>124</v>
      </c>
      <c r="B125" s="22">
        <v>124</v>
      </c>
      <c r="C125" s="13" t="s">
        <v>328</v>
      </c>
      <c r="D125" s="22" t="s">
        <v>138</v>
      </c>
      <c r="E125" s="13" t="s">
        <v>129</v>
      </c>
      <c r="F125" s="33" t="s">
        <v>106</v>
      </c>
      <c r="G125" s="30">
        <v>50</v>
      </c>
      <c r="H125" s="13" t="s">
        <v>176</v>
      </c>
      <c r="I125" s="31" t="s">
        <v>172</v>
      </c>
    </row>
    <row r="126" spans="1:9" ht="29.25" customHeight="1" x14ac:dyDescent="0.35">
      <c r="A126" s="11">
        <v>125</v>
      </c>
      <c r="B126" s="22">
        <v>125</v>
      </c>
      <c r="C126" s="13" t="s">
        <v>328</v>
      </c>
      <c r="D126" s="22" t="s">
        <v>138</v>
      </c>
      <c r="E126" s="13" t="s">
        <v>177</v>
      </c>
      <c r="F126" s="33" t="s">
        <v>106</v>
      </c>
      <c r="G126" s="30">
        <v>20</v>
      </c>
      <c r="H126" s="13" t="s">
        <v>178</v>
      </c>
      <c r="I126" s="31" t="s">
        <v>172</v>
      </c>
    </row>
    <row r="127" spans="1:9" ht="29.25" customHeight="1" x14ac:dyDescent="0.35">
      <c r="A127" s="11">
        <v>126</v>
      </c>
      <c r="B127" s="22">
        <v>126</v>
      </c>
      <c r="C127" s="13" t="s">
        <v>328</v>
      </c>
      <c r="D127" s="22" t="s">
        <v>138</v>
      </c>
      <c r="E127" s="13" t="s">
        <v>183</v>
      </c>
      <c r="F127" s="33" t="s">
        <v>106</v>
      </c>
      <c r="G127" s="30">
        <v>35</v>
      </c>
      <c r="H127" s="13" t="s">
        <v>184</v>
      </c>
      <c r="I127" s="31" t="s">
        <v>172</v>
      </c>
    </row>
    <row r="128" spans="1:9" ht="29.25" customHeight="1" x14ac:dyDescent="0.35">
      <c r="A128" s="11">
        <v>127</v>
      </c>
      <c r="B128" s="22">
        <v>127</v>
      </c>
      <c r="C128" s="13" t="s">
        <v>328</v>
      </c>
      <c r="D128" s="22" t="s">
        <v>138</v>
      </c>
      <c r="E128" s="13" t="s">
        <v>185</v>
      </c>
      <c r="F128" s="33" t="s">
        <v>106</v>
      </c>
      <c r="G128" s="30">
        <v>36</v>
      </c>
      <c r="H128" s="13" t="s">
        <v>186</v>
      </c>
      <c r="I128" s="31" t="s">
        <v>172</v>
      </c>
    </row>
    <row r="129" spans="1:9" ht="29.25" customHeight="1" x14ac:dyDescent="0.35">
      <c r="A129" s="11">
        <v>128</v>
      </c>
      <c r="B129" s="22">
        <v>128</v>
      </c>
      <c r="C129" s="13" t="s">
        <v>328</v>
      </c>
      <c r="D129" s="22" t="s">
        <v>138</v>
      </c>
      <c r="E129" s="13" t="s">
        <v>127</v>
      </c>
      <c r="F129" s="33" t="s">
        <v>106</v>
      </c>
      <c r="G129" s="30">
        <v>21</v>
      </c>
      <c r="H129" s="13" t="s">
        <v>175</v>
      </c>
      <c r="I129" s="31" t="s">
        <v>172</v>
      </c>
    </row>
    <row r="130" spans="1:9" ht="29.25" customHeight="1" x14ac:dyDescent="0.35">
      <c r="A130" s="11">
        <v>129</v>
      </c>
      <c r="B130" s="22">
        <v>129</v>
      </c>
      <c r="C130" s="13" t="s">
        <v>328</v>
      </c>
      <c r="D130" s="22" t="s">
        <v>138</v>
      </c>
      <c r="E130" s="30" t="s">
        <v>171</v>
      </c>
      <c r="F130" s="40" t="s">
        <v>106</v>
      </c>
      <c r="G130" s="30">
        <v>15</v>
      </c>
      <c r="H130" s="30" t="s">
        <v>295</v>
      </c>
      <c r="I130" s="31" t="s">
        <v>172</v>
      </c>
    </row>
    <row r="131" spans="1:9" ht="29.25" customHeight="1" x14ac:dyDescent="0.35">
      <c r="A131" s="11">
        <v>130</v>
      </c>
      <c r="B131" s="22">
        <v>130</v>
      </c>
      <c r="C131" s="13" t="s">
        <v>327</v>
      </c>
      <c r="D131" s="22" t="s">
        <v>138</v>
      </c>
      <c r="E131" s="13" t="s">
        <v>189</v>
      </c>
      <c r="F131" s="33" t="s">
        <v>106</v>
      </c>
      <c r="G131" s="22">
        <v>79</v>
      </c>
      <c r="H131" s="22" t="s">
        <v>190</v>
      </c>
      <c r="I131" s="31" t="s">
        <v>126</v>
      </c>
    </row>
    <row r="132" spans="1:9" ht="29.25" customHeight="1" x14ac:dyDescent="0.35">
      <c r="A132" s="11">
        <v>131</v>
      </c>
      <c r="B132" s="22">
        <v>131</v>
      </c>
      <c r="C132" s="13" t="s">
        <v>327</v>
      </c>
      <c r="D132" s="22" t="s">
        <v>138</v>
      </c>
      <c r="E132" s="13" t="s">
        <v>62</v>
      </c>
      <c r="F132" s="33" t="s">
        <v>106</v>
      </c>
      <c r="G132" s="22">
        <v>79</v>
      </c>
      <c r="H132" s="22" t="s">
        <v>63</v>
      </c>
      <c r="I132" s="13"/>
    </row>
    <row r="133" spans="1:9" ht="29.25" customHeight="1" x14ac:dyDescent="0.35">
      <c r="A133" s="11">
        <v>132</v>
      </c>
      <c r="B133" s="22">
        <v>132</v>
      </c>
      <c r="C133" s="13" t="s">
        <v>327</v>
      </c>
      <c r="D133" s="22" t="s">
        <v>138</v>
      </c>
      <c r="E133" s="13" t="s">
        <v>66</v>
      </c>
      <c r="F133" s="33" t="s">
        <v>106</v>
      </c>
      <c r="G133" s="22">
        <v>63</v>
      </c>
      <c r="H133" s="22" t="s">
        <v>67</v>
      </c>
      <c r="I133" s="39"/>
    </row>
    <row r="134" spans="1:9" ht="29.25" customHeight="1" x14ac:dyDescent="0.35">
      <c r="A134" s="11">
        <v>133</v>
      </c>
      <c r="B134" s="22">
        <v>133</v>
      </c>
      <c r="C134" s="13" t="s">
        <v>327</v>
      </c>
      <c r="D134" s="22" t="s">
        <v>138</v>
      </c>
      <c r="E134" s="13" t="s">
        <v>64</v>
      </c>
      <c r="F134" s="33" t="s">
        <v>106</v>
      </c>
      <c r="G134" s="22">
        <v>55</v>
      </c>
      <c r="H134" s="22" t="s">
        <v>65</v>
      </c>
      <c r="I134" s="13"/>
    </row>
    <row r="135" spans="1:9" ht="29.25" customHeight="1" x14ac:dyDescent="0.35">
      <c r="A135" s="11">
        <v>134</v>
      </c>
      <c r="B135" s="22">
        <v>134</v>
      </c>
      <c r="C135" s="13" t="s">
        <v>327</v>
      </c>
      <c r="D135" s="22" t="s">
        <v>138</v>
      </c>
      <c r="E135" s="13" t="s">
        <v>68</v>
      </c>
      <c r="F135" s="33" t="s">
        <v>106</v>
      </c>
      <c r="G135" s="22">
        <v>50</v>
      </c>
      <c r="H135" s="22" t="s">
        <v>69</v>
      </c>
      <c r="I135" s="29"/>
    </row>
    <row r="136" spans="1:9" ht="29.25" customHeight="1" x14ac:dyDescent="0.35">
      <c r="A136" s="11">
        <v>135</v>
      </c>
      <c r="B136" s="22">
        <v>135</v>
      </c>
      <c r="C136" s="13" t="s">
        <v>327</v>
      </c>
      <c r="D136" s="22" t="s">
        <v>138</v>
      </c>
      <c r="E136" s="13" t="s">
        <v>70</v>
      </c>
      <c r="F136" s="33" t="s">
        <v>106</v>
      </c>
      <c r="G136" s="22">
        <v>44</v>
      </c>
      <c r="H136" s="22" t="s">
        <v>71</v>
      </c>
      <c r="I136" s="22"/>
    </row>
    <row r="137" spans="1:9" ht="29.25" customHeight="1" x14ac:dyDescent="0.35">
      <c r="A137" s="11">
        <v>136</v>
      </c>
      <c r="B137" s="22">
        <v>136</v>
      </c>
      <c r="C137" s="22" t="s">
        <v>333</v>
      </c>
      <c r="D137" s="22" t="s">
        <v>138</v>
      </c>
      <c r="E137" s="46" t="s">
        <v>228</v>
      </c>
      <c r="F137" s="47" t="s">
        <v>106</v>
      </c>
      <c r="G137" s="46">
        <v>65</v>
      </c>
      <c r="H137" s="48">
        <v>43686</v>
      </c>
      <c r="I137" s="38"/>
    </row>
    <row r="138" spans="1:9" ht="29.25" customHeight="1" x14ac:dyDescent="0.35">
      <c r="A138" s="11">
        <v>137</v>
      </c>
      <c r="B138" s="13">
        <v>189</v>
      </c>
      <c r="C138" s="13" t="s">
        <v>333</v>
      </c>
      <c r="D138" s="13" t="s">
        <v>138</v>
      </c>
      <c r="E138" s="13" t="s">
        <v>322</v>
      </c>
      <c r="F138" s="33" t="s">
        <v>236</v>
      </c>
      <c r="G138" s="13">
        <v>58</v>
      </c>
      <c r="H138" s="32">
        <v>43510</v>
      </c>
      <c r="I138" s="13"/>
    </row>
    <row r="139" spans="1:9" ht="29.25" customHeight="1" x14ac:dyDescent="0.35">
      <c r="A139" s="61">
        <v>138</v>
      </c>
      <c r="B139" s="65">
        <v>186</v>
      </c>
      <c r="C139" s="13" t="s">
        <v>329</v>
      </c>
      <c r="D139" s="22" t="s">
        <v>138</v>
      </c>
      <c r="E139" s="13" t="s">
        <v>317</v>
      </c>
      <c r="F139" s="33" t="s">
        <v>106</v>
      </c>
      <c r="G139" s="13">
        <v>65</v>
      </c>
      <c r="H139" s="13" t="s">
        <v>318</v>
      </c>
      <c r="I139" s="12"/>
    </row>
    <row r="140" spans="1:9" ht="29.25" customHeight="1" x14ac:dyDescent="0.35">
      <c r="A140" s="61">
        <v>139</v>
      </c>
      <c r="B140" s="22">
        <v>187</v>
      </c>
      <c r="C140" s="13" t="s">
        <v>329</v>
      </c>
      <c r="D140" s="13" t="s">
        <v>138</v>
      </c>
      <c r="E140" s="13" t="s">
        <v>319</v>
      </c>
      <c r="F140" s="33" t="s">
        <v>236</v>
      </c>
      <c r="G140" s="13">
        <v>43</v>
      </c>
      <c r="H140" s="32">
        <v>43375</v>
      </c>
      <c r="I140" s="12"/>
    </row>
    <row r="141" spans="1:9" ht="29.25" customHeight="1" x14ac:dyDescent="0.35">
      <c r="A141" s="61">
        <v>140</v>
      </c>
      <c r="B141" s="22">
        <v>137</v>
      </c>
      <c r="C141" s="22" t="s">
        <v>331</v>
      </c>
      <c r="D141" s="22" t="s">
        <v>138</v>
      </c>
      <c r="E141" s="30" t="s">
        <v>275</v>
      </c>
      <c r="F141" s="40" t="s">
        <v>236</v>
      </c>
      <c r="G141" s="41">
        <v>63</v>
      </c>
      <c r="H141" s="42">
        <v>43306</v>
      </c>
      <c r="I141" s="35"/>
    </row>
    <row r="142" spans="1:9" ht="29.25" customHeight="1" x14ac:dyDescent="0.35">
      <c r="A142" s="61">
        <v>141</v>
      </c>
      <c r="B142" s="22">
        <v>138</v>
      </c>
      <c r="C142" s="22" t="s">
        <v>331</v>
      </c>
      <c r="D142" s="22" t="s">
        <v>138</v>
      </c>
      <c r="E142" s="13" t="s">
        <v>296</v>
      </c>
      <c r="F142" s="33" t="s">
        <v>106</v>
      </c>
      <c r="G142" s="22">
        <v>70</v>
      </c>
      <c r="H142" s="32" t="s">
        <v>297</v>
      </c>
      <c r="I142" s="35"/>
    </row>
    <row r="143" spans="1:9" ht="29.25" customHeight="1" x14ac:dyDescent="0.35">
      <c r="A143" s="61">
        <v>142</v>
      </c>
      <c r="B143" s="22">
        <v>139</v>
      </c>
      <c r="C143" s="22" t="s">
        <v>331</v>
      </c>
      <c r="D143" s="22" t="s">
        <v>138</v>
      </c>
      <c r="E143" s="13" t="s">
        <v>298</v>
      </c>
      <c r="F143" s="33" t="s">
        <v>106</v>
      </c>
      <c r="G143" s="22">
        <v>65</v>
      </c>
      <c r="H143" s="32" t="s">
        <v>299</v>
      </c>
      <c r="I143" s="38"/>
    </row>
    <row r="144" spans="1:9" ht="29.25" customHeight="1" x14ac:dyDescent="0.35">
      <c r="A144" s="61">
        <v>143</v>
      </c>
      <c r="B144" s="22">
        <v>140</v>
      </c>
      <c r="C144" s="13" t="s">
        <v>331</v>
      </c>
      <c r="D144" s="22" t="s">
        <v>138</v>
      </c>
      <c r="E144" s="13" t="s">
        <v>300</v>
      </c>
      <c r="F144" s="33" t="s">
        <v>106</v>
      </c>
      <c r="G144" s="22">
        <v>174</v>
      </c>
      <c r="H144" s="32">
        <v>43488</v>
      </c>
      <c r="I144" s="38"/>
    </row>
    <row r="145" spans="1:9" ht="29.25" customHeight="1" x14ac:dyDescent="0.35">
      <c r="A145" s="61">
        <v>144</v>
      </c>
      <c r="B145" s="22">
        <v>141</v>
      </c>
      <c r="C145" s="13" t="s">
        <v>331</v>
      </c>
      <c r="D145" s="22" t="s">
        <v>138</v>
      </c>
      <c r="E145" s="30" t="s">
        <v>301</v>
      </c>
      <c r="F145" s="40" t="s">
        <v>106</v>
      </c>
      <c r="G145" s="41">
        <v>110</v>
      </c>
      <c r="H145" s="42">
        <v>43508</v>
      </c>
      <c r="I145" s="38"/>
    </row>
    <row r="146" spans="1:9" ht="29.25" customHeight="1" x14ac:dyDescent="0.35">
      <c r="A146" s="61">
        <v>145</v>
      </c>
      <c r="B146" s="41">
        <v>142</v>
      </c>
      <c r="C146" s="41" t="s">
        <v>332</v>
      </c>
      <c r="D146" s="41" t="s">
        <v>208</v>
      </c>
      <c r="E146" s="30" t="s">
        <v>191</v>
      </c>
      <c r="F146" s="40" t="s">
        <v>106</v>
      </c>
      <c r="G146" s="41">
        <v>131</v>
      </c>
      <c r="H146" s="44">
        <v>43637</v>
      </c>
      <c r="I146" s="30"/>
    </row>
    <row r="147" spans="1:9" ht="29.25" customHeight="1" x14ac:dyDescent="0.35">
      <c r="A147" s="61">
        <v>146</v>
      </c>
      <c r="B147" s="41">
        <v>143</v>
      </c>
      <c r="C147" s="41" t="s">
        <v>332</v>
      </c>
      <c r="D147" s="41" t="s">
        <v>208</v>
      </c>
      <c r="E147" s="30" t="s">
        <v>192</v>
      </c>
      <c r="F147" s="40" t="s">
        <v>106</v>
      </c>
      <c r="G147" s="41">
        <v>30</v>
      </c>
      <c r="H147" s="44">
        <v>43651</v>
      </c>
      <c r="I147" s="43" t="s">
        <v>107</v>
      </c>
    </row>
    <row r="148" spans="1:9" ht="29.25" customHeight="1" x14ac:dyDescent="0.35">
      <c r="A148" s="61">
        <v>147</v>
      </c>
      <c r="B148" s="41">
        <v>144</v>
      </c>
      <c r="C148" s="41" t="s">
        <v>332</v>
      </c>
      <c r="D148" s="41" t="s">
        <v>208</v>
      </c>
      <c r="E148" s="30" t="s">
        <v>193</v>
      </c>
      <c r="F148" s="40" t="s">
        <v>106</v>
      </c>
      <c r="G148" s="41">
        <v>35</v>
      </c>
      <c r="H148" s="44">
        <v>43658</v>
      </c>
      <c r="I148" s="43"/>
    </row>
    <row r="149" spans="1:9" ht="29.25" customHeight="1" x14ac:dyDescent="0.35">
      <c r="A149" s="61">
        <v>148</v>
      </c>
      <c r="B149" s="41">
        <v>145</v>
      </c>
      <c r="C149" s="41" t="s">
        <v>332</v>
      </c>
      <c r="D149" s="41" t="s">
        <v>208</v>
      </c>
      <c r="E149" s="30" t="s">
        <v>194</v>
      </c>
      <c r="F149" s="40" t="s">
        <v>106</v>
      </c>
      <c r="G149" s="41">
        <v>181</v>
      </c>
      <c r="H149" s="44">
        <v>43659</v>
      </c>
      <c r="I149" s="43"/>
    </row>
    <row r="150" spans="1:9" ht="29.25" customHeight="1" x14ac:dyDescent="0.35">
      <c r="A150" s="61">
        <v>149</v>
      </c>
      <c r="B150" s="41">
        <v>146</v>
      </c>
      <c r="C150" s="41" t="s">
        <v>332</v>
      </c>
      <c r="D150" s="41" t="s">
        <v>208</v>
      </c>
      <c r="E150" s="30" t="s">
        <v>195</v>
      </c>
      <c r="F150" s="40" t="s">
        <v>106</v>
      </c>
      <c r="G150" s="41">
        <v>181</v>
      </c>
      <c r="H150" s="44">
        <v>43664</v>
      </c>
      <c r="I150" s="43"/>
    </row>
    <row r="151" spans="1:9" ht="29.25" customHeight="1" x14ac:dyDescent="0.35">
      <c r="A151" s="61">
        <v>150</v>
      </c>
      <c r="B151" s="41">
        <v>147</v>
      </c>
      <c r="C151" s="41" t="s">
        <v>332</v>
      </c>
      <c r="D151" s="41" t="s">
        <v>208</v>
      </c>
      <c r="E151" s="30" t="s">
        <v>196</v>
      </c>
      <c r="F151" s="40" t="s">
        <v>106</v>
      </c>
      <c r="G151" s="41">
        <v>60</v>
      </c>
      <c r="H151" s="44">
        <v>43665</v>
      </c>
      <c r="I151" s="43" t="s">
        <v>107</v>
      </c>
    </row>
    <row r="152" spans="1:9" ht="29.25" customHeight="1" x14ac:dyDescent="0.35">
      <c r="A152" s="61">
        <v>151</v>
      </c>
      <c r="B152" s="41">
        <v>148</v>
      </c>
      <c r="C152" s="41" t="s">
        <v>332</v>
      </c>
      <c r="D152" s="41" t="s">
        <v>208</v>
      </c>
      <c r="E152" s="30" t="s">
        <v>197</v>
      </c>
      <c r="F152" s="40" t="s">
        <v>106</v>
      </c>
      <c r="G152" s="41">
        <v>104</v>
      </c>
      <c r="H152" s="44">
        <v>43672</v>
      </c>
      <c r="I152" s="43"/>
    </row>
    <row r="153" spans="1:9" ht="29.25" customHeight="1" x14ac:dyDescent="0.35">
      <c r="A153" s="61">
        <v>152</v>
      </c>
      <c r="B153" s="41">
        <v>149</v>
      </c>
      <c r="C153" s="41" t="s">
        <v>332</v>
      </c>
      <c r="D153" s="41" t="s">
        <v>208</v>
      </c>
      <c r="E153" s="30" t="s">
        <v>198</v>
      </c>
      <c r="F153" s="40" t="s">
        <v>106</v>
      </c>
      <c r="G153" s="41">
        <v>67</v>
      </c>
      <c r="H153" s="44">
        <v>43680</v>
      </c>
      <c r="I153" s="43"/>
    </row>
    <row r="154" spans="1:9" ht="29.25" customHeight="1" x14ac:dyDescent="0.35">
      <c r="A154" s="61">
        <v>153</v>
      </c>
      <c r="B154" s="41">
        <v>150</v>
      </c>
      <c r="C154" s="41" t="s">
        <v>332</v>
      </c>
      <c r="D154" s="41" t="s">
        <v>208</v>
      </c>
      <c r="E154" s="30" t="s">
        <v>199</v>
      </c>
      <c r="F154" s="40" t="s">
        <v>106</v>
      </c>
      <c r="G154" s="41">
        <v>40</v>
      </c>
      <c r="H154" s="42">
        <v>43843</v>
      </c>
      <c r="I154" s="43" t="s">
        <v>107</v>
      </c>
    </row>
    <row r="155" spans="1:9" ht="29.25" customHeight="1" x14ac:dyDescent="0.35">
      <c r="A155" s="61">
        <v>154</v>
      </c>
      <c r="B155" s="41">
        <v>151</v>
      </c>
      <c r="C155" s="41" t="s">
        <v>332</v>
      </c>
      <c r="D155" s="41" t="s">
        <v>208</v>
      </c>
      <c r="E155" s="30" t="s">
        <v>200</v>
      </c>
      <c r="F155" s="40" t="s">
        <v>106</v>
      </c>
      <c r="G155" s="41">
        <v>112</v>
      </c>
      <c r="H155" s="42">
        <v>43854</v>
      </c>
      <c r="I155" s="43"/>
    </row>
    <row r="156" spans="1:9" ht="29.25" customHeight="1" x14ac:dyDescent="0.35">
      <c r="A156" s="61">
        <v>155</v>
      </c>
      <c r="B156" s="41">
        <v>152</v>
      </c>
      <c r="C156" s="41" t="s">
        <v>332</v>
      </c>
      <c r="D156" s="41" t="s">
        <v>208</v>
      </c>
      <c r="E156" s="30" t="s">
        <v>201</v>
      </c>
      <c r="F156" s="40" t="s">
        <v>106</v>
      </c>
      <c r="G156" s="41">
        <v>112</v>
      </c>
      <c r="H156" s="42">
        <v>43867</v>
      </c>
      <c r="I156" s="43"/>
    </row>
    <row r="157" spans="1:9" ht="29.25" customHeight="1" x14ac:dyDescent="0.35">
      <c r="A157" s="61">
        <v>156</v>
      </c>
      <c r="B157" s="41">
        <v>153</v>
      </c>
      <c r="C157" s="41" t="s">
        <v>332</v>
      </c>
      <c r="D157" s="41" t="s">
        <v>208</v>
      </c>
      <c r="E157" s="30" t="s">
        <v>202</v>
      </c>
      <c r="F157" s="40" t="s">
        <v>106</v>
      </c>
      <c r="G157" s="41">
        <v>30</v>
      </c>
      <c r="H157" s="42">
        <v>43868</v>
      </c>
      <c r="I157" s="43" t="s">
        <v>107</v>
      </c>
    </row>
    <row r="158" spans="1:9" ht="29.25" customHeight="1" x14ac:dyDescent="0.35">
      <c r="A158" s="61">
        <v>157</v>
      </c>
      <c r="B158" s="41">
        <v>154</v>
      </c>
      <c r="C158" s="41" t="s">
        <v>332</v>
      </c>
      <c r="D158" s="41" t="s">
        <v>208</v>
      </c>
      <c r="E158" s="30" t="s">
        <v>203</v>
      </c>
      <c r="F158" s="40" t="s">
        <v>106</v>
      </c>
      <c r="G158" s="41">
        <v>30</v>
      </c>
      <c r="H158" s="42">
        <v>43868</v>
      </c>
      <c r="I158" s="43" t="s">
        <v>107</v>
      </c>
    </row>
    <row r="159" spans="1:9" ht="29.25" customHeight="1" x14ac:dyDescent="0.35">
      <c r="A159" s="61">
        <v>158</v>
      </c>
      <c r="B159" s="41">
        <v>155</v>
      </c>
      <c r="C159" s="41" t="s">
        <v>332</v>
      </c>
      <c r="D159" s="41" t="s">
        <v>208</v>
      </c>
      <c r="E159" s="30" t="s">
        <v>204</v>
      </c>
      <c r="F159" s="40" t="s">
        <v>106</v>
      </c>
      <c r="G159" s="41">
        <v>142</v>
      </c>
      <c r="H159" s="42">
        <v>43875</v>
      </c>
      <c r="I159" s="43"/>
    </row>
    <row r="160" spans="1:9" ht="29.25" customHeight="1" x14ac:dyDescent="0.35">
      <c r="A160" s="61">
        <v>159</v>
      </c>
      <c r="B160" s="41">
        <v>156</v>
      </c>
      <c r="C160" s="41" t="s">
        <v>332</v>
      </c>
      <c r="D160" s="41" t="s">
        <v>208</v>
      </c>
      <c r="E160" s="30" t="s">
        <v>302</v>
      </c>
      <c r="F160" s="40" t="s">
        <v>19</v>
      </c>
      <c r="G160" s="30">
        <v>100</v>
      </c>
      <c r="H160" s="30" t="s">
        <v>205</v>
      </c>
      <c r="I160" s="30"/>
    </row>
    <row r="161" spans="1:9" ht="29.25" customHeight="1" x14ac:dyDescent="0.35">
      <c r="A161" s="61">
        <v>160</v>
      </c>
      <c r="B161" s="41">
        <v>157</v>
      </c>
      <c r="C161" s="41" t="s">
        <v>332</v>
      </c>
      <c r="D161" s="41" t="s">
        <v>208</v>
      </c>
      <c r="E161" s="30" t="s">
        <v>206</v>
      </c>
      <c r="F161" s="40" t="s">
        <v>106</v>
      </c>
      <c r="G161" s="30">
        <v>118</v>
      </c>
      <c r="H161" s="42">
        <v>43889</v>
      </c>
      <c r="I161" s="30"/>
    </row>
    <row r="162" spans="1:9" ht="29.25" customHeight="1" x14ac:dyDescent="0.35">
      <c r="A162" s="61">
        <v>161</v>
      </c>
      <c r="B162" s="41">
        <v>158</v>
      </c>
      <c r="C162" s="41" t="s">
        <v>332</v>
      </c>
      <c r="D162" s="41" t="s">
        <v>208</v>
      </c>
      <c r="E162" s="30" t="s">
        <v>207</v>
      </c>
      <c r="F162" s="40" t="s">
        <v>19</v>
      </c>
      <c r="G162" s="30">
        <v>109</v>
      </c>
      <c r="H162" s="42">
        <v>43903</v>
      </c>
      <c r="I162" s="30"/>
    </row>
    <row r="163" spans="1:9" ht="29.25" customHeight="1" x14ac:dyDescent="0.35">
      <c r="A163" s="61">
        <v>162</v>
      </c>
      <c r="B163" s="22">
        <v>159</v>
      </c>
      <c r="C163" s="22" t="s">
        <v>325</v>
      </c>
      <c r="D163" s="41" t="s">
        <v>208</v>
      </c>
      <c r="E163" s="13" t="s">
        <v>211</v>
      </c>
      <c r="F163" s="33" t="s">
        <v>106</v>
      </c>
      <c r="G163" s="13">
        <v>135</v>
      </c>
      <c r="H163" s="36">
        <v>43715</v>
      </c>
      <c r="I163" s="26"/>
    </row>
    <row r="164" spans="1:9" ht="29.25" customHeight="1" x14ac:dyDescent="0.35">
      <c r="A164" s="61">
        <v>163</v>
      </c>
      <c r="B164" s="22">
        <v>160</v>
      </c>
      <c r="C164" s="22" t="s">
        <v>325</v>
      </c>
      <c r="D164" s="41" t="s">
        <v>208</v>
      </c>
      <c r="E164" s="13" t="s">
        <v>209</v>
      </c>
      <c r="F164" s="33" t="s">
        <v>19</v>
      </c>
      <c r="G164" s="13">
        <v>59</v>
      </c>
      <c r="H164" s="22" t="s">
        <v>303</v>
      </c>
      <c r="I164" s="13"/>
    </row>
    <row r="165" spans="1:9" ht="29.25" customHeight="1" x14ac:dyDescent="0.35">
      <c r="A165" s="61">
        <v>164</v>
      </c>
      <c r="B165" s="22">
        <v>161</v>
      </c>
      <c r="C165" s="22" t="s">
        <v>325</v>
      </c>
      <c r="D165" s="41" t="s">
        <v>208</v>
      </c>
      <c r="E165" s="13" t="s">
        <v>210</v>
      </c>
      <c r="F165" s="33" t="s">
        <v>106</v>
      </c>
      <c r="G165" s="13">
        <v>140</v>
      </c>
      <c r="H165" s="22" t="s">
        <v>304</v>
      </c>
      <c r="I165" s="32"/>
    </row>
    <row r="166" spans="1:9" ht="29.25" customHeight="1" x14ac:dyDescent="0.35">
      <c r="A166" s="61">
        <v>165</v>
      </c>
      <c r="B166" s="22">
        <v>162</v>
      </c>
      <c r="C166" s="22" t="s">
        <v>325</v>
      </c>
      <c r="D166" s="41" t="s">
        <v>208</v>
      </c>
      <c r="E166" s="13" t="s">
        <v>215</v>
      </c>
      <c r="F166" s="33" t="s">
        <v>19</v>
      </c>
      <c r="G166" s="13">
        <v>60</v>
      </c>
      <c r="H166" s="36">
        <v>43767</v>
      </c>
      <c r="I166" s="29"/>
    </row>
    <row r="167" spans="1:9" ht="29.25" customHeight="1" x14ac:dyDescent="0.35">
      <c r="A167" s="61">
        <v>166</v>
      </c>
      <c r="B167" s="49">
        <v>163</v>
      </c>
      <c r="C167" s="49" t="s">
        <v>325</v>
      </c>
      <c r="D167" s="41" t="s">
        <v>208</v>
      </c>
      <c r="E167" s="50" t="s">
        <v>212</v>
      </c>
      <c r="F167" s="33" t="s">
        <v>106</v>
      </c>
      <c r="G167" s="50">
        <v>150</v>
      </c>
      <c r="H167" s="51">
        <v>43771</v>
      </c>
      <c r="I167" s="52"/>
    </row>
    <row r="168" spans="1:9" ht="29.25" customHeight="1" x14ac:dyDescent="0.35">
      <c r="A168" s="61">
        <v>167</v>
      </c>
      <c r="B168" s="22">
        <v>164</v>
      </c>
      <c r="C168" s="22" t="s">
        <v>325</v>
      </c>
      <c r="D168" s="41" t="s">
        <v>208</v>
      </c>
      <c r="E168" s="13" t="s">
        <v>213</v>
      </c>
      <c r="F168" s="33" t="s">
        <v>106</v>
      </c>
      <c r="G168" s="13">
        <v>150</v>
      </c>
      <c r="H168" s="36">
        <v>43776</v>
      </c>
      <c r="I168" s="26"/>
    </row>
    <row r="169" spans="1:9" ht="29.25" customHeight="1" x14ac:dyDescent="0.35">
      <c r="A169" s="61">
        <v>168</v>
      </c>
      <c r="B169" s="22">
        <v>165</v>
      </c>
      <c r="C169" s="22" t="s">
        <v>325</v>
      </c>
      <c r="D169" s="41" t="s">
        <v>208</v>
      </c>
      <c r="E169" s="13" t="s">
        <v>214</v>
      </c>
      <c r="F169" s="33" t="s">
        <v>106</v>
      </c>
      <c r="G169" s="13">
        <v>160</v>
      </c>
      <c r="H169" s="36">
        <v>43806</v>
      </c>
      <c r="I169" s="29"/>
    </row>
    <row r="170" spans="1:9" ht="29.25" customHeight="1" x14ac:dyDescent="0.35">
      <c r="A170" s="61">
        <v>169</v>
      </c>
      <c r="B170" s="22">
        <v>166</v>
      </c>
      <c r="C170" s="22" t="s">
        <v>325</v>
      </c>
      <c r="D170" s="41" t="s">
        <v>208</v>
      </c>
      <c r="E170" s="13" t="s">
        <v>216</v>
      </c>
      <c r="F170" s="33" t="s">
        <v>106</v>
      </c>
      <c r="G170" s="13">
        <v>135</v>
      </c>
      <c r="H170" s="22" t="s">
        <v>305</v>
      </c>
      <c r="I170" s="29"/>
    </row>
    <row r="171" spans="1:9" ht="29.25" customHeight="1" x14ac:dyDescent="0.35">
      <c r="A171" s="61">
        <v>170</v>
      </c>
      <c r="B171" s="22">
        <v>167</v>
      </c>
      <c r="C171" s="22" t="s">
        <v>325</v>
      </c>
      <c r="D171" s="41" t="s">
        <v>208</v>
      </c>
      <c r="E171" s="13" t="s">
        <v>115</v>
      </c>
      <c r="F171" s="33" t="s">
        <v>19</v>
      </c>
      <c r="G171" s="13">
        <v>135</v>
      </c>
      <c r="H171" s="36">
        <v>44106</v>
      </c>
      <c r="I171" s="29"/>
    </row>
    <row r="172" spans="1:9" x14ac:dyDescent="0.35">
      <c r="A172" s="61">
        <v>171</v>
      </c>
      <c r="B172" s="22">
        <v>168</v>
      </c>
      <c r="C172" s="22" t="s">
        <v>326</v>
      </c>
      <c r="D172" s="41" t="s">
        <v>208</v>
      </c>
      <c r="E172" s="22" t="s">
        <v>217</v>
      </c>
      <c r="F172" s="23" t="s">
        <v>106</v>
      </c>
      <c r="G172" s="22">
        <v>60</v>
      </c>
      <c r="H172" s="22" t="s">
        <v>306</v>
      </c>
      <c r="I172" s="26" t="s">
        <v>22</v>
      </c>
    </row>
    <row r="173" spans="1:9" x14ac:dyDescent="0.35">
      <c r="A173" s="61">
        <v>172</v>
      </c>
      <c r="B173" s="22">
        <v>169</v>
      </c>
      <c r="C173" s="22" t="s">
        <v>326</v>
      </c>
      <c r="D173" s="41" t="s">
        <v>208</v>
      </c>
      <c r="E173" s="22" t="s">
        <v>170</v>
      </c>
      <c r="F173" s="23" t="s">
        <v>106</v>
      </c>
      <c r="G173" s="22">
        <v>53</v>
      </c>
      <c r="H173" s="22" t="s">
        <v>307</v>
      </c>
      <c r="I173" s="26" t="s">
        <v>22</v>
      </c>
    </row>
    <row r="174" spans="1:9" ht="43.5" x14ac:dyDescent="0.35">
      <c r="A174" s="61">
        <v>173</v>
      </c>
      <c r="B174" s="22">
        <v>170</v>
      </c>
      <c r="C174" s="13" t="s">
        <v>328</v>
      </c>
      <c r="D174" s="41" t="s">
        <v>208</v>
      </c>
      <c r="E174" s="13" t="s">
        <v>225</v>
      </c>
      <c r="F174" s="33" t="s">
        <v>106</v>
      </c>
      <c r="G174" s="30">
        <v>36</v>
      </c>
      <c r="H174" s="13" t="s">
        <v>308</v>
      </c>
      <c r="I174" s="31" t="s">
        <v>219</v>
      </c>
    </row>
    <row r="175" spans="1:9" ht="43.5" x14ac:dyDescent="0.35">
      <c r="A175" s="61">
        <v>174</v>
      </c>
      <c r="B175" s="22">
        <v>171</v>
      </c>
      <c r="C175" s="13" t="s">
        <v>328</v>
      </c>
      <c r="D175" s="41" t="s">
        <v>208</v>
      </c>
      <c r="E175" s="13" t="s">
        <v>223</v>
      </c>
      <c r="F175" s="33" t="s">
        <v>106</v>
      </c>
      <c r="G175" s="30">
        <v>103</v>
      </c>
      <c r="H175" s="13" t="s">
        <v>224</v>
      </c>
      <c r="I175" s="31" t="s">
        <v>219</v>
      </c>
    </row>
    <row r="176" spans="1:9" ht="43.5" x14ac:dyDescent="0.35">
      <c r="A176" s="61">
        <v>175</v>
      </c>
      <c r="B176" s="22">
        <v>172</v>
      </c>
      <c r="C176" s="13" t="s">
        <v>328</v>
      </c>
      <c r="D176" s="41" t="s">
        <v>208</v>
      </c>
      <c r="E176" s="13" t="s">
        <v>221</v>
      </c>
      <c r="F176" s="33" t="s">
        <v>106</v>
      </c>
      <c r="G176" s="30">
        <v>53</v>
      </c>
      <c r="H176" s="13" t="s">
        <v>222</v>
      </c>
      <c r="I176" s="31" t="s">
        <v>219</v>
      </c>
    </row>
    <row r="177" spans="1:9" ht="43.5" x14ac:dyDescent="0.35">
      <c r="A177" s="61">
        <v>176</v>
      </c>
      <c r="B177" s="22">
        <v>173</v>
      </c>
      <c r="C177" s="13" t="s">
        <v>328</v>
      </c>
      <c r="D177" s="41" t="s">
        <v>208</v>
      </c>
      <c r="E177" s="13" t="s">
        <v>220</v>
      </c>
      <c r="F177" s="33" t="s">
        <v>106</v>
      </c>
      <c r="G177" s="30">
        <v>50</v>
      </c>
      <c r="H177" s="13" t="s">
        <v>309</v>
      </c>
      <c r="I177" s="31" t="s">
        <v>219</v>
      </c>
    </row>
    <row r="178" spans="1:9" ht="72.5" x14ac:dyDescent="0.35">
      <c r="A178" s="61">
        <v>177</v>
      </c>
      <c r="B178" s="22">
        <v>174</v>
      </c>
      <c r="C178" s="13" t="s">
        <v>328</v>
      </c>
      <c r="D178" s="41" t="s">
        <v>208</v>
      </c>
      <c r="E178" s="13" t="s">
        <v>218</v>
      </c>
      <c r="F178" s="33" t="s">
        <v>106</v>
      </c>
      <c r="G178" s="30">
        <v>21</v>
      </c>
      <c r="H178" s="13" t="s">
        <v>310</v>
      </c>
      <c r="I178" s="31" t="s">
        <v>219</v>
      </c>
    </row>
    <row r="179" spans="1:9" ht="43.5" x14ac:dyDescent="0.35">
      <c r="A179" s="61">
        <v>178</v>
      </c>
      <c r="B179" s="22">
        <v>175</v>
      </c>
      <c r="C179" s="13" t="s">
        <v>327</v>
      </c>
      <c r="D179" s="41" t="s">
        <v>208</v>
      </c>
      <c r="E179" s="13" t="s">
        <v>226</v>
      </c>
      <c r="F179" s="33" t="s">
        <v>106</v>
      </c>
      <c r="G179" s="13">
        <v>60</v>
      </c>
      <c r="H179" s="13" t="s">
        <v>227</v>
      </c>
      <c r="I179" s="22"/>
    </row>
    <row r="180" spans="1:9" ht="43.5" x14ac:dyDescent="0.35">
      <c r="A180" s="61">
        <v>179</v>
      </c>
      <c r="B180" s="22">
        <v>176</v>
      </c>
      <c r="C180" s="13" t="s">
        <v>327</v>
      </c>
      <c r="D180" s="41" t="s">
        <v>208</v>
      </c>
      <c r="E180" s="13" t="s">
        <v>72</v>
      </c>
      <c r="F180" s="33" t="s">
        <v>106</v>
      </c>
      <c r="G180" s="13">
        <v>56</v>
      </c>
      <c r="H180" s="13" t="s">
        <v>73</v>
      </c>
      <c r="I180" s="22"/>
    </row>
    <row r="181" spans="1:9" ht="29" x14ac:dyDescent="0.35">
      <c r="A181" s="61">
        <v>180</v>
      </c>
      <c r="B181" s="22">
        <v>177</v>
      </c>
      <c r="C181" s="13" t="s">
        <v>327</v>
      </c>
      <c r="D181" s="41" t="s">
        <v>208</v>
      </c>
      <c r="E181" s="13" t="s">
        <v>76</v>
      </c>
      <c r="F181" s="33" t="s">
        <v>106</v>
      </c>
      <c r="G181" s="13">
        <v>40</v>
      </c>
      <c r="H181" s="13" t="s">
        <v>77</v>
      </c>
      <c r="I181" s="22"/>
    </row>
    <row r="182" spans="1:9" ht="29" x14ac:dyDescent="0.35">
      <c r="A182" s="61">
        <v>181</v>
      </c>
      <c r="B182" s="22">
        <v>178</v>
      </c>
      <c r="C182" s="13" t="s">
        <v>327</v>
      </c>
      <c r="D182" s="41" t="s">
        <v>208</v>
      </c>
      <c r="E182" s="13" t="s">
        <v>74</v>
      </c>
      <c r="F182" s="33" t="s">
        <v>106</v>
      </c>
      <c r="G182" s="22">
        <v>62</v>
      </c>
      <c r="H182" s="22" t="s">
        <v>75</v>
      </c>
      <c r="I182" s="22"/>
    </row>
    <row r="183" spans="1:9" ht="29" x14ac:dyDescent="0.35">
      <c r="A183" s="61">
        <v>182</v>
      </c>
      <c r="B183" s="22">
        <v>179</v>
      </c>
      <c r="C183" s="13" t="s">
        <v>327</v>
      </c>
      <c r="D183" s="41" t="s">
        <v>208</v>
      </c>
      <c r="E183" s="13" t="s">
        <v>78</v>
      </c>
      <c r="F183" s="33" t="s">
        <v>106</v>
      </c>
      <c r="G183" s="22">
        <v>67</v>
      </c>
      <c r="H183" s="22" t="s">
        <v>79</v>
      </c>
      <c r="I183" s="22"/>
    </row>
    <row r="184" spans="1:9" x14ac:dyDescent="0.35">
      <c r="A184" s="61">
        <v>183</v>
      </c>
      <c r="B184" s="22">
        <v>180</v>
      </c>
      <c r="C184" s="22" t="s">
        <v>333</v>
      </c>
      <c r="D184" s="41" t="s">
        <v>208</v>
      </c>
      <c r="E184" s="46" t="s">
        <v>229</v>
      </c>
      <c r="F184" s="47" t="s">
        <v>236</v>
      </c>
      <c r="G184" s="46">
        <v>70</v>
      </c>
      <c r="H184" s="48">
        <v>43854</v>
      </c>
      <c r="I184" s="22"/>
    </row>
    <row r="185" spans="1:9" x14ac:dyDescent="0.35">
      <c r="A185" s="61">
        <v>184</v>
      </c>
      <c r="B185" s="22">
        <v>181</v>
      </c>
      <c r="C185" s="22" t="s">
        <v>329</v>
      </c>
      <c r="D185" s="41" t="s">
        <v>208</v>
      </c>
      <c r="E185" s="15" t="s">
        <v>311</v>
      </c>
      <c r="F185" s="16" t="s">
        <v>106</v>
      </c>
      <c r="G185" s="15">
        <v>20</v>
      </c>
      <c r="H185" s="15" t="s">
        <v>312</v>
      </c>
      <c r="I185" s="35" t="s">
        <v>105</v>
      </c>
    </row>
    <row r="186" spans="1:9" ht="29" x14ac:dyDescent="0.35">
      <c r="A186" s="61">
        <v>185</v>
      </c>
      <c r="B186" s="22">
        <v>188</v>
      </c>
      <c r="C186" s="13" t="s">
        <v>329</v>
      </c>
      <c r="D186" s="13" t="s">
        <v>208</v>
      </c>
      <c r="E186" s="13" t="s">
        <v>320</v>
      </c>
      <c r="F186" s="33" t="s">
        <v>236</v>
      </c>
      <c r="G186" s="13">
        <v>40</v>
      </c>
      <c r="H186" s="13" t="s">
        <v>321</v>
      </c>
      <c r="I186" s="12"/>
    </row>
    <row r="187" spans="1:9" ht="29" x14ac:dyDescent="0.35">
      <c r="A187" s="61">
        <v>186</v>
      </c>
      <c r="B187" s="22">
        <v>182</v>
      </c>
      <c r="C187" s="13" t="s">
        <v>331</v>
      </c>
      <c r="D187" s="41" t="s">
        <v>208</v>
      </c>
      <c r="E187" s="13" t="s">
        <v>313</v>
      </c>
      <c r="F187" s="33" t="s">
        <v>106</v>
      </c>
      <c r="G187" s="22">
        <v>60</v>
      </c>
      <c r="H187" s="32" t="s">
        <v>314</v>
      </c>
      <c r="I187" s="53"/>
    </row>
    <row r="188" spans="1:9" ht="29" x14ac:dyDescent="0.35">
      <c r="A188" s="61">
        <v>187</v>
      </c>
      <c r="B188" s="22">
        <v>183</v>
      </c>
      <c r="C188" s="22" t="s">
        <v>331</v>
      </c>
      <c r="D188" s="41" t="s">
        <v>208</v>
      </c>
      <c r="E188" s="13" t="s">
        <v>315</v>
      </c>
      <c r="F188" s="33" t="s">
        <v>106</v>
      </c>
      <c r="G188" s="13">
        <v>105</v>
      </c>
      <c r="H188" s="36">
        <v>43865</v>
      </c>
      <c r="I188" s="54"/>
    </row>
    <row r="189" spans="1:9" ht="29" x14ac:dyDescent="0.35">
      <c r="A189" s="61">
        <v>188</v>
      </c>
      <c r="B189" s="22">
        <v>184</v>
      </c>
      <c r="C189" s="22" t="s">
        <v>331</v>
      </c>
      <c r="D189" s="41" t="s">
        <v>208</v>
      </c>
      <c r="E189" s="13" t="s">
        <v>316</v>
      </c>
      <c r="F189" s="33" t="s">
        <v>106</v>
      </c>
      <c r="G189" s="13">
        <v>160</v>
      </c>
      <c r="H189" s="36">
        <v>43867</v>
      </c>
      <c r="I189" s="54"/>
    </row>
    <row r="190" spans="1:9" x14ac:dyDescent="0.35">
      <c r="A190" s="61">
        <v>189</v>
      </c>
      <c r="B190" s="22">
        <v>185</v>
      </c>
      <c r="C190" s="22" t="s">
        <v>331</v>
      </c>
      <c r="D190" s="41" t="s">
        <v>208</v>
      </c>
      <c r="E190" s="13" t="s">
        <v>277</v>
      </c>
      <c r="F190" s="33" t="s">
        <v>106</v>
      </c>
      <c r="G190" s="13">
        <v>43</v>
      </c>
      <c r="H190" s="36">
        <v>43876</v>
      </c>
      <c r="I190" s="22"/>
    </row>
  </sheetData>
  <sortState ref="A2:J190">
    <sortCondition ref="D2:D190"/>
    <sortCondition ref="C2:C190"/>
  </sortState>
  <mergeCells count="1">
    <mergeCell ref="K1:P1"/>
  </mergeCells>
  <hyperlinks>
    <hyperlink ref="I8" r:id="rId1"/>
    <hyperlink ref="I11" r:id="rId2"/>
    <hyperlink ref="I13:I18" r:id="rId3" display="http://www.avcoe.org/Electronicsengineering/workshop/seminar/2015-16"/>
    <hyperlink ref="I9" r:id="rId4"/>
    <hyperlink ref="I10" r:id="rId5"/>
    <hyperlink ref="I33" r:id="rId6"/>
    <hyperlink ref="I34" r:id="rId7"/>
    <hyperlink ref="I35" r:id="rId8"/>
    <hyperlink ref="I62" r:id="rId9"/>
    <hyperlink ref="I37" r:id="rId10"/>
    <hyperlink ref="I36:I40" r:id="rId11" display="http://www.avcoe.org/Electronicsengineering/workshop/seminar/2016-17"/>
    <hyperlink ref="I64" r:id="rId12"/>
    <hyperlink ref="I46" r:id="rId13"/>
    <hyperlink ref="I53" r:id="rId14"/>
    <hyperlink ref="I68" r:id="rId15"/>
    <hyperlink ref="I65" r:id="rId16"/>
    <hyperlink ref="I73" r:id="rId17"/>
    <hyperlink ref="I77" r:id="rId18"/>
    <hyperlink ref="I85:I183" r:id="rId19" display="www.avcoe.org"/>
    <hyperlink ref="I126:I130" r:id="rId20" display="www.avcoe.org/Electronicsengineering/workshop/seminar/2018-19"/>
    <hyperlink ref="I144:I151" r:id="rId21" display="www.avcoe.org"/>
    <hyperlink ref="I172" r:id="rId22"/>
    <hyperlink ref="I173" r:id="rId23"/>
    <hyperlink ref="I185" r:id="rId24"/>
    <hyperlink ref="I118" r:id="rId25"/>
    <hyperlink ref="I117" r:id="rId26"/>
    <hyperlink ref="I119" r:id="rId27"/>
    <hyperlink ref="I120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tabSelected="1" topLeftCell="A184" workbookViewId="0">
      <selection activeCell="A2" sqref="A2:H190"/>
    </sheetView>
  </sheetViews>
  <sheetFormatPr defaultColWidth="9.1796875" defaultRowHeight="15.5" x14ac:dyDescent="0.35"/>
  <cols>
    <col min="1" max="1" width="8" style="3" bestFit="1" customWidth="1"/>
    <col min="2" max="2" width="21.54296875" style="3" bestFit="1" customWidth="1"/>
    <col min="3" max="3" width="11" style="3" bestFit="1" customWidth="1"/>
    <col min="4" max="4" width="43.453125" style="3" customWidth="1"/>
    <col min="5" max="5" width="9.1796875" style="8"/>
    <col min="6" max="6" width="13.1796875" style="3" customWidth="1"/>
    <col min="7" max="7" width="16.1796875" style="3" customWidth="1"/>
    <col min="8" max="8" width="27.1796875" style="3" customWidth="1"/>
    <col min="9" max="16384" width="9.1796875" style="3"/>
  </cols>
  <sheetData>
    <row r="1" spans="1:15" ht="50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2" t="s">
        <v>7</v>
      </c>
      <c r="J1" s="68" t="s">
        <v>235</v>
      </c>
      <c r="K1" s="68"/>
      <c r="L1" s="68"/>
      <c r="M1" s="68"/>
      <c r="N1" s="68"/>
      <c r="O1" s="68"/>
    </row>
    <row r="2" spans="1:15" ht="29.25" customHeight="1" x14ac:dyDescent="0.35">
      <c r="A2" s="22">
        <v>1</v>
      </c>
      <c r="B2" s="22" t="s">
        <v>325</v>
      </c>
      <c r="C2" s="22" t="s">
        <v>8</v>
      </c>
      <c r="D2" s="13" t="s">
        <v>233</v>
      </c>
      <c r="E2" s="23" t="s">
        <v>106</v>
      </c>
      <c r="F2" s="22">
        <v>60</v>
      </c>
      <c r="G2" s="13" t="s">
        <v>9</v>
      </c>
      <c r="H2" s="22"/>
      <c r="I2" s="18"/>
    </row>
    <row r="3" spans="1:15" ht="29.25" customHeight="1" x14ac:dyDescent="0.35">
      <c r="A3" s="22">
        <v>2</v>
      </c>
      <c r="B3" s="22" t="s">
        <v>325</v>
      </c>
      <c r="C3" s="22" t="s">
        <v>8</v>
      </c>
      <c r="D3" s="13" t="s">
        <v>10</v>
      </c>
      <c r="E3" s="23" t="s">
        <v>106</v>
      </c>
      <c r="F3" s="22">
        <v>50</v>
      </c>
      <c r="G3" s="13" t="s">
        <v>11</v>
      </c>
      <c r="H3" s="22"/>
      <c r="I3" s="18"/>
    </row>
    <row r="4" spans="1:15" ht="29.25" customHeight="1" x14ac:dyDescent="0.35">
      <c r="A4" s="22">
        <v>3</v>
      </c>
      <c r="B4" s="22" t="s">
        <v>325</v>
      </c>
      <c r="C4" s="22" t="s">
        <v>8</v>
      </c>
      <c r="D4" s="13" t="s">
        <v>12</v>
      </c>
      <c r="E4" s="24" t="s">
        <v>19</v>
      </c>
      <c r="F4" s="22">
        <v>16</v>
      </c>
      <c r="G4" s="13" t="s">
        <v>13</v>
      </c>
      <c r="H4" s="22"/>
      <c r="I4" s="18"/>
    </row>
    <row r="5" spans="1:15" ht="29.25" customHeight="1" x14ac:dyDescent="0.35">
      <c r="A5" s="22">
        <v>4</v>
      </c>
      <c r="B5" s="22" t="s">
        <v>325</v>
      </c>
      <c r="C5" s="22" t="s">
        <v>8</v>
      </c>
      <c r="D5" s="13" t="s">
        <v>14</v>
      </c>
      <c r="E5" s="24" t="s">
        <v>106</v>
      </c>
      <c r="F5" s="22">
        <v>50</v>
      </c>
      <c r="G5" s="13" t="s">
        <v>15</v>
      </c>
      <c r="H5" s="22"/>
      <c r="I5" s="18"/>
    </row>
    <row r="6" spans="1:15" ht="29.25" customHeight="1" x14ac:dyDescent="0.35">
      <c r="A6" s="22">
        <v>5</v>
      </c>
      <c r="B6" s="22" t="s">
        <v>325</v>
      </c>
      <c r="C6" s="22" t="s">
        <v>8</v>
      </c>
      <c r="D6" s="13" t="s">
        <v>16</v>
      </c>
      <c r="E6" s="24" t="s">
        <v>19</v>
      </c>
      <c r="F6" s="22">
        <v>60</v>
      </c>
      <c r="G6" s="13" t="s">
        <v>17</v>
      </c>
      <c r="H6" s="22"/>
      <c r="I6" s="18"/>
    </row>
    <row r="7" spans="1:15" ht="29.25" customHeight="1" x14ac:dyDescent="0.35">
      <c r="A7" s="22">
        <v>6</v>
      </c>
      <c r="B7" s="22" t="s">
        <v>325</v>
      </c>
      <c r="C7" s="22" t="s">
        <v>8</v>
      </c>
      <c r="D7" s="13" t="s">
        <v>18</v>
      </c>
      <c r="E7" s="24" t="s">
        <v>19</v>
      </c>
      <c r="F7" s="22">
        <v>60</v>
      </c>
      <c r="G7" s="13" t="s">
        <v>20</v>
      </c>
      <c r="H7" s="22"/>
      <c r="I7" s="18"/>
    </row>
    <row r="8" spans="1:15" ht="29.25" customHeight="1" x14ac:dyDescent="0.35">
      <c r="A8" s="22">
        <v>7</v>
      </c>
      <c r="B8" s="13" t="s">
        <v>326</v>
      </c>
      <c r="C8" s="22" t="s">
        <v>8</v>
      </c>
      <c r="D8" s="22" t="s">
        <v>23</v>
      </c>
      <c r="E8" s="23" t="s">
        <v>106</v>
      </c>
      <c r="F8" s="22">
        <v>68</v>
      </c>
      <c r="G8" s="25">
        <v>42255</v>
      </c>
      <c r="H8" s="26" t="s">
        <v>22</v>
      </c>
      <c r="I8" s="18"/>
    </row>
    <row r="9" spans="1:15" ht="29.25" customHeight="1" x14ac:dyDescent="0.35">
      <c r="A9" s="22">
        <v>8</v>
      </c>
      <c r="B9" s="13" t="s">
        <v>326</v>
      </c>
      <c r="C9" s="22" t="s">
        <v>8</v>
      </c>
      <c r="D9" s="22" t="s">
        <v>24</v>
      </c>
      <c r="E9" s="23" t="s">
        <v>106</v>
      </c>
      <c r="F9" s="22">
        <v>68</v>
      </c>
      <c r="G9" s="22" t="s">
        <v>238</v>
      </c>
      <c r="H9" s="26" t="s">
        <v>22</v>
      </c>
      <c r="I9" s="18"/>
    </row>
    <row r="10" spans="1:15" s="4" customFormat="1" ht="29.25" customHeight="1" x14ac:dyDescent="0.35">
      <c r="A10" s="22">
        <v>9</v>
      </c>
      <c r="B10" s="13" t="s">
        <v>326</v>
      </c>
      <c r="C10" s="22" t="s">
        <v>8</v>
      </c>
      <c r="D10" s="22" t="s">
        <v>25</v>
      </c>
      <c r="E10" s="23" t="s">
        <v>106</v>
      </c>
      <c r="F10" s="22">
        <v>53</v>
      </c>
      <c r="G10" s="22" t="s">
        <v>239</v>
      </c>
      <c r="H10" s="26" t="s">
        <v>22</v>
      </c>
      <c r="I10" s="27"/>
    </row>
    <row r="11" spans="1:15" ht="29.25" customHeight="1" x14ac:dyDescent="0.35">
      <c r="A11" s="22">
        <v>10</v>
      </c>
      <c r="B11" s="13" t="s">
        <v>328</v>
      </c>
      <c r="C11" s="22" t="s">
        <v>8</v>
      </c>
      <c r="D11" s="13" t="s">
        <v>26</v>
      </c>
      <c r="E11" s="23" t="s">
        <v>106</v>
      </c>
      <c r="F11" s="30">
        <v>13</v>
      </c>
      <c r="G11" s="13" t="s">
        <v>27</v>
      </c>
      <c r="H11" s="31" t="s">
        <v>28</v>
      </c>
      <c r="I11" s="18"/>
    </row>
    <row r="12" spans="1:15" ht="29.25" customHeight="1" x14ac:dyDescent="0.35">
      <c r="A12" s="22">
        <v>11</v>
      </c>
      <c r="B12" s="13" t="s">
        <v>328</v>
      </c>
      <c r="C12" s="22" t="s">
        <v>8</v>
      </c>
      <c r="D12" s="13" t="s">
        <v>31</v>
      </c>
      <c r="E12" s="23" t="s">
        <v>106</v>
      </c>
      <c r="F12" s="30">
        <v>89</v>
      </c>
      <c r="G12" s="13" t="s">
        <v>30</v>
      </c>
      <c r="H12" s="31" t="s">
        <v>28</v>
      </c>
      <c r="I12" s="18"/>
    </row>
    <row r="13" spans="1:15" ht="29.25" customHeight="1" x14ac:dyDescent="0.35">
      <c r="A13" s="22">
        <v>12</v>
      </c>
      <c r="B13" s="13" t="s">
        <v>328</v>
      </c>
      <c r="C13" s="22" t="s">
        <v>8</v>
      </c>
      <c r="D13" s="13" t="s">
        <v>29</v>
      </c>
      <c r="E13" s="23" t="s">
        <v>106</v>
      </c>
      <c r="F13" s="30">
        <v>89</v>
      </c>
      <c r="G13" s="13" t="s">
        <v>30</v>
      </c>
      <c r="H13" s="31" t="s">
        <v>28</v>
      </c>
      <c r="I13" s="18"/>
    </row>
    <row r="14" spans="1:15" ht="29.25" customHeight="1" x14ac:dyDescent="0.35">
      <c r="A14" s="22">
        <v>13</v>
      </c>
      <c r="B14" s="13" t="s">
        <v>328</v>
      </c>
      <c r="C14" s="22" t="s">
        <v>8</v>
      </c>
      <c r="D14" s="13" t="s">
        <v>32</v>
      </c>
      <c r="E14" s="23" t="s">
        <v>106</v>
      </c>
      <c r="F14" s="30">
        <v>12</v>
      </c>
      <c r="G14" s="32">
        <v>42367</v>
      </c>
      <c r="H14" s="31" t="s">
        <v>28</v>
      </c>
      <c r="I14" s="18"/>
    </row>
    <row r="15" spans="1:15" ht="29.25" customHeight="1" x14ac:dyDescent="0.35">
      <c r="A15" s="22">
        <v>14</v>
      </c>
      <c r="B15" s="13" t="s">
        <v>328</v>
      </c>
      <c r="C15" s="22" t="s">
        <v>8</v>
      </c>
      <c r="D15" s="13" t="s">
        <v>35</v>
      </c>
      <c r="E15" s="23" t="s">
        <v>106</v>
      </c>
      <c r="F15" s="30">
        <v>78</v>
      </c>
      <c r="G15" s="13" t="s">
        <v>36</v>
      </c>
      <c r="H15" s="31" t="s">
        <v>28</v>
      </c>
      <c r="I15" s="18"/>
    </row>
    <row r="16" spans="1:15" ht="29.25" customHeight="1" x14ac:dyDescent="0.35">
      <c r="A16" s="22">
        <v>15</v>
      </c>
      <c r="B16" s="13" t="s">
        <v>328</v>
      </c>
      <c r="C16" s="22" t="s">
        <v>8</v>
      </c>
      <c r="D16" s="13" t="s">
        <v>33</v>
      </c>
      <c r="E16" s="23" t="s">
        <v>106</v>
      </c>
      <c r="F16" s="30">
        <v>65</v>
      </c>
      <c r="G16" s="13" t="s">
        <v>34</v>
      </c>
      <c r="H16" s="31" t="s">
        <v>28</v>
      </c>
      <c r="I16" s="18"/>
    </row>
    <row r="17" spans="1:9" ht="29.25" customHeight="1" x14ac:dyDescent="0.35">
      <c r="A17" s="22">
        <v>16</v>
      </c>
      <c r="B17" s="13" t="s">
        <v>328</v>
      </c>
      <c r="C17" s="22" t="s">
        <v>8</v>
      </c>
      <c r="D17" s="13" t="s">
        <v>37</v>
      </c>
      <c r="E17" s="23" t="s">
        <v>106</v>
      </c>
      <c r="F17" s="30">
        <v>40</v>
      </c>
      <c r="G17" s="13" t="s">
        <v>38</v>
      </c>
      <c r="H17" s="31" t="s">
        <v>28</v>
      </c>
      <c r="I17" s="18"/>
    </row>
    <row r="18" spans="1:9" ht="29.25" customHeight="1" x14ac:dyDescent="0.35">
      <c r="A18" s="22">
        <v>17</v>
      </c>
      <c r="B18" s="13" t="s">
        <v>328</v>
      </c>
      <c r="C18" s="22" t="s">
        <v>8</v>
      </c>
      <c r="D18" s="13" t="s">
        <v>39</v>
      </c>
      <c r="E18" s="23" t="s">
        <v>106</v>
      </c>
      <c r="F18" s="30">
        <v>57</v>
      </c>
      <c r="G18" s="13" t="s">
        <v>40</v>
      </c>
      <c r="H18" s="31" t="s">
        <v>28</v>
      </c>
      <c r="I18" s="18"/>
    </row>
    <row r="19" spans="1:9" ht="29.25" customHeight="1" x14ac:dyDescent="0.35">
      <c r="A19" s="22">
        <v>18</v>
      </c>
      <c r="B19" s="13" t="s">
        <v>327</v>
      </c>
      <c r="C19" s="22" t="s">
        <v>8</v>
      </c>
      <c r="D19" s="13" t="s">
        <v>41</v>
      </c>
      <c r="E19" s="23" t="s">
        <v>106</v>
      </c>
      <c r="F19" s="22">
        <v>79</v>
      </c>
      <c r="G19" s="28" t="s">
        <v>240</v>
      </c>
      <c r="H19" s="29"/>
      <c r="I19" s="18"/>
    </row>
    <row r="20" spans="1:9" ht="29.25" customHeight="1" x14ac:dyDescent="0.35">
      <c r="A20" s="22">
        <v>19</v>
      </c>
      <c r="B20" s="13" t="s">
        <v>327</v>
      </c>
      <c r="C20" s="22" t="s">
        <v>8</v>
      </c>
      <c r="D20" s="13" t="s">
        <v>44</v>
      </c>
      <c r="E20" s="23" t="s">
        <v>106</v>
      </c>
      <c r="F20" s="22">
        <v>34</v>
      </c>
      <c r="G20" s="28" t="s">
        <v>45</v>
      </c>
      <c r="H20" s="29"/>
      <c r="I20" s="18"/>
    </row>
    <row r="21" spans="1:9" ht="29.25" customHeight="1" x14ac:dyDescent="0.35">
      <c r="A21" s="22">
        <v>20</v>
      </c>
      <c r="B21" s="13" t="s">
        <v>327</v>
      </c>
      <c r="C21" s="22" t="s">
        <v>8</v>
      </c>
      <c r="D21" s="13" t="s">
        <v>42</v>
      </c>
      <c r="E21" s="23" t="s">
        <v>106</v>
      </c>
      <c r="F21" s="22">
        <v>60</v>
      </c>
      <c r="G21" s="28" t="s">
        <v>43</v>
      </c>
      <c r="H21" s="29"/>
      <c r="I21" s="18"/>
    </row>
    <row r="22" spans="1:9" ht="29.25" customHeight="1" x14ac:dyDescent="0.35">
      <c r="A22" s="22">
        <v>21</v>
      </c>
      <c r="B22" s="13" t="s">
        <v>327</v>
      </c>
      <c r="C22" s="22" t="s">
        <v>8</v>
      </c>
      <c r="D22" s="13" t="s">
        <v>48</v>
      </c>
      <c r="E22" s="23" t="s">
        <v>106</v>
      </c>
      <c r="F22" s="22">
        <v>66</v>
      </c>
      <c r="G22" s="13" t="s">
        <v>49</v>
      </c>
      <c r="H22" s="29"/>
      <c r="I22" s="18"/>
    </row>
    <row r="23" spans="1:9" ht="29.25" customHeight="1" x14ac:dyDescent="0.35">
      <c r="A23" s="22">
        <v>22</v>
      </c>
      <c r="B23" s="13" t="s">
        <v>327</v>
      </c>
      <c r="C23" s="22" t="s">
        <v>8</v>
      </c>
      <c r="D23" s="13" t="s">
        <v>46</v>
      </c>
      <c r="E23" s="23" t="s">
        <v>106</v>
      </c>
      <c r="F23" s="22">
        <v>68</v>
      </c>
      <c r="G23" s="28" t="s">
        <v>47</v>
      </c>
      <c r="H23" s="29"/>
      <c r="I23" s="18"/>
    </row>
    <row r="24" spans="1:9" ht="29.25" customHeight="1" x14ac:dyDescent="0.35">
      <c r="A24" s="22">
        <v>23</v>
      </c>
      <c r="B24" s="13" t="s">
        <v>241</v>
      </c>
      <c r="C24" s="22" t="s">
        <v>8</v>
      </c>
      <c r="D24" s="11" t="s">
        <v>242</v>
      </c>
      <c r="E24" s="23" t="s">
        <v>106</v>
      </c>
      <c r="F24" s="12">
        <v>200</v>
      </c>
      <c r="G24" s="9">
        <v>42492</v>
      </c>
      <c r="H24" s="29"/>
      <c r="I24" s="18"/>
    </row>
    <row r="25" spans="1:9" ht="29.25" customHeight="1" x14ac:dyDescent="0.35">
      <c r="A25" s="22">
        <v>24</v>
      </c>
      <c r="B25" s="22" t="s">
        <v>325</v>
      </c>
      <c r="C25" s="22" t="s">
        <v>80</v>
      </c>
      <c r="D25" s="13" t="s">
        <v>81</v>
      </c>
      <c r="E25" s="33" t="s">
        <v>19</v>
      </c>
      <c r="F25" s="13">
        <v>16</v>
      </c>
      <c r="G25" s="13" t="s">
        <v>243</v>
      </c>
      <c r="H25" s="34"/>
      <c r="I25" s="18"/>
    </row>
    <row r="26" spans="1:9" ht="29.25" customHeight="1" x14ac:dyDescent="0.35">
      <c r="A26" s="22">
        <v>25</v>
      </c>
      <c r="B26" s="22" t="s">
        <v>325</v>
      </c>
      <c r="C26" s="22" t="s">
        <v>80</v>
      </c>
      <c r="D26" s="13" t="s">
        <v>82</v>
      </c>
      <c r="E26" s="33" t="s">
        <v>19</v>
      </c>
      <c r="F26" s="13">
        <v>37</v>
      </c>
      <c r="G26" s="13" t="s">
        <v>244</v>
      </c>
      <c r="H26" s="34"/>
      <c r="I26" s="18"/>
    </row>
    <row r="27" spans="1:9" ht="29.25" customHeight="1" x14ac:dyDescent="0.35">
      <c r="A27" s="22">
        <v>26</v>
      </c>
      <c r="B27" s="22" t="s">
        <v>325</v>
      </c>
      <c r="C27" s="22" t="s">
        <v>80</v>
      </c>
      <c r="D27" s="13" t="s">
        <v>87</v>
      </c>
      <c r="E27" s="33" t="s">
        <v>19</v>
      </c>
      <c r="F27" s="13">
        <v>50</v>
      </c>
      <c r="G27" s="13" t="s">
        <v>245</v>
      </c>
      <c r="H27" s="22"/>
      <c r="I27" s="18"/>
    </row>
    <row r="28" spans="1:9" ht="29.25" customHeight="1" x14ac:dyDescent="0.35">
      <c r="A28" s="22">
        <v>27</v>
      </c>
      <c r="B28" s="22" t="s">
        <v>325</v>
      </c>
      <c r="C28" s="22" t="s">
        <v>80</v>
      </c>
      <c r="D28" s="13" t="s">
        <v>21</v>
      </c>
      <c r="E28" s="33" t="s">
        <v>19</v>
      </c>
      <c r="F28" s="13">
        <v>33</v>
      </c>
      <c r="G28" s="32">
        <v>42644</v>
      </c>
      <c r="H28" s="22"/>
      <c r="I28" s="18"/>
    </row>
    <row r="29" spans="1:9" ht="29.25" customHeight="1" x14ac:dyDescent="0.35">
      <c r="A29" s="22">
        <v>28</v>
      </c>
      <c r="B29" s="22" t="s">
        <v>325</v>
      </c>
      <c r="C29" s="22" t="s">
        <v>80</v>
      </c>
      <c r="D29" s="13" t="s">
        <v>84</v>
      </c>
      <c r="E29" s="33" t="s">
        <v>19</v>
      </c>
      <c r="F29" s="13">
        <v>24</v>
      </c>
      <c r="G29" s="32" t="s">
        <v>85</v>
      </c>
      <c r="H29" s="22"/>
      <c r="I29" s="18"/>
    </row>
    <row r="30" spans="1:9" ht="29.25" customHeight="1" x14ac:dyDescent="0.35">
      <c r="A30" s="22">
        <v>29</v>
      </c>
      <c r="B30" s="22" t="s">
        <v>325</v>
      </c>
      <c r="C30" s="22" t="s">
        <v>80</v>
      </c>
      <c r="D30" s="13" t="s">
        <v>86</v>
      </c>
      <c r="E30" s="33" t="s">
        <v>19</v>
      </c>
      <c r="F30" s="13">
        <v>40</v>
      </c>
      <c r="G30" s="13" t="s">
        <v>246</v>
      </c>
      <c r="H30" s="22"/>
      <c r="I30" s="18"/>
    </row>
    <row r="31" spans="1:9" ht="29.25" customHeight="1" x14ac:dyDescent="0.35">
      <c r="A31" s="22">
        <v>30</v>
      </c>
      <c r="B31" s="22" t="s">
        <v>325</v>
      </c>
      <c r="C31" s="22" t="s">
        <v>80</v>
      </c>
      <c r="D31" s="13" t="s">
        <v>88</v>
      </c>
      <c r="E31" s="33" t="s">
        <v>19</v>
      </c>
      <c r="F31" s="13">
        <v>53</v>
      </c>
      <c r="G31" s="22" t="s">
        <v>247</v>
      </c>
      <c r="H31" s="22"/>
      <c r="I31" s="18"/>
    </row>
    <row r="32" spans="1:9" ht="29.25" customHeight="1" x14ac:dyDescent="0.35">
      <c r="A32" s="22">
        <v>31</v>
      </c>
      <c r="B32" s="22" t="s">
        <v>325</v>
      </c>
      <c r="C32" s="22" t="s">
        <v>80</v>
      </c>
      <c r="D32" s="13" t="s">
        <v>83</v>
      </c>
      <c r="E32" s="33" t="s">
        <v>106</v>
      </c>
      <c r="F32" s="13">
        <v>138</v>
      </c>
      <c r="G32" s="32" t="s">
        <v>248</v>
      </c>
      <c r="H32" s="34"/>
      <c r="I32" s="18"/>
    </row>
    <row r="33" spans="1:9" ht="29.25" customHeight="1" x14ac:dyDescent="0.35">
      <c r="A33" s="22">
        <v>32</v>
      </c>
      <c r="B33" s="13" t="s">
        <v>326</v>
      </c>
      <c r="C33" s="22" t="s">
        <v>80</v>
      </c>
      <c r="D33" s="22" t="s">
        <v>89</v>
      </c>
      <c r="E33" s="23" t="s">
        <v>106</v>
      </c>
      <c r="F33" s="22">
        <v>45</v>
      </c>
      <c r="G33" s="22" t="s">
        <v>249</v>
      </c>
      <c r="H33" s="26" t="s">
        <v>22</v>
      </c>
      <c r="I33" s="18"/>
    </row>
    <row r="34" spans="1:9" ht="29.25" customHeight="1" x14ac:dyDescent="0.35">
      <c r="A34" s="22">
        <v>33</v>
      </c>
      <c r="B34" s="13" t="s">
        <v>326</v>
      </c>
      <c r="C34" s="22" t="s">
        <v>80</v>
      </c>
      <c r="D34" s="22" t="s">
        <v>90</v>
      </c>
      <c r="E34" s="23" t="s">
        <v>106</v>
      </c>
      <c r="F34" s="22">
        <v>63</v>
      </c>
      <c r="G34" s="22" t="s">
        <v>250</v>
      </c>
      <c r="H34" s="26" t="s">
        <v>22</v>
      </c>
      <c r="I34" s="18"/>
    </row>
    <row r="35" spans="1:9" ht="29.25" customHeight="1" x14ac:dyDescent="0.35">
      <c r="A35" s="22">
        <v>34</v>
      </c>
      <c r="B35" s="13" t="s">
        <v>326</v>
      </c>
      <c r="C35" s="22" t="s">
        <v>80</v>
      </c>
      <c r="D35" s="22" t="s">
        <v>91</v>
      </c>
      <c r="E35" s="23" t="s">
        <v>106</v>
      </c>
      <c r="F35" s="22">
        <v>57</v>
      </c>
      <c r="G35" s="22" t="s">
        <v>251</v>
      </c>
      <c r="H35" s="26" t="s">
        <v>22</v>
      </c>
      <c r="I35" s="18"/>
    </row>
    <row r="36" spans="1:9" ht="29.25" customHeight="1" x14ac:dyDescent="0.35">
      <c r="A36" s="22">
        <v>35</v>
      </c>
      <c r="B36" s="13" t="s">
        <v>328</v>
      </c>
      <c r="C36" s="22" t="s">
        <v>80</v>
      </c>
      <c r="D36" s="13" t="s">
        <v>95</v>
      </c>
      <c r="E36" s="23" t="s">
        <v>106</v>
      </c>
      <c r="F36" s="30">
        <v>82</v>
      </c>
      <c r="G36" s="13" t="s">
        <v>96</v>
      </c>
      <c r="H36" s="31" t="s">
        <v>94</v>
      </c>
      <c r="I36" s="18"/>
    </row>
    <row r="37" spans="1:9" ht="29.25" customHeight="1" x14ac:dyDescent="0.35">
      <c r="A37" s="22">
        <v>36</v>
      </c>
      <c r="B37" s="13" t="s">
        <v>328</v>
      </c>
      <c r="C37" s="22" t="s">
        <v>80</v>
      </c>
      <c r="D37" s="13" t="s">
        <v>92</v>
      </c>
      <c r="E37" s="23" t="s">
        <v>106</v>
      </c>
      <c r="F37" s="30">
        <v>62</v>
      </c>
      <c r="G37" s="13" t="s">
        <v>93</v>
      </c>
      <c r="H37" s="31" t="s">
        <v>94</v>
      </c>
      <c r="I37" s="18"/>
    </row>
    <row r="38" spans="1:9" ht="29.25" customHeight="1" x14ac:dyDescent="0.35">
      <c r="A38" s="22">
        <v>37</v>
      </c>
      <c r="B38" s="13" t="s">
        <v>328</v>
      </c>
      <c r="C38" s="22" t="s">
        <v>80</v>
      </c>
      <c r="D38" s="13" t="s">
        <v>97</v>
      </c>
      <c r="E38" s="23" t="s">
        <v>106</v>
      </c>
      <c r="F38" s="30">
        <v>23</v>
      </c>
      <c r="G38" s="32">
        <v>42752</v>
      </c>
      <c r="H38" s="31" t="s">
        <v>94</v>
      </c>
      <c r="I38" s="18"/>
    </row>
    <row r="39" spans="1:9" ht="29.25" customHeight="1" x14ac:dyDescent="0.35">
      <c r="A39" s="22">
        <v>38</v>
      </c>
      <c r="B39" s="13" t="s">
        <v>328</v>
      </c>
      <c r="C39" s="22" t="s">
        <v>80</v>
      </c>
      <c r="D39" s="13" t="s">
        <v>98</v>
      </c>
      <c r="E39" s="23" t="s">
        <v>106</v>
      </c>
      <c r="F39" s="30">
        <v>29</v>
      </c>
      <c r="G39" s="13" t="s">
        <v>99</v>
      </c>
      <c r="H39" s="31" t="s">
        <v>94</v>
      </c>
      <c r="I39" s="18"/>
    </row>
    <row r="40" spans="1:9" ht="29.25" customHeight="1" x14ac:dyDescent="0.35">
      <c r="A40" s="22">
        <v>39</v>
      </c>
      <c r="B40" s="13" t="s">
        <v>328</v>
      </c>
      <c r="C40" s="22" t="s">
        <v>80</v>
      </c>
      <c r="D40" s="13" t="s">
        <v>100</v>
      </c>
      <c r="E40" s="23" t="s">
        <v>106</v>
      </c>
      <c r="F40" s="30">
        <v>13</v>
      </c>
      <c r="G40" s="13" t="s">
        <v>252</v>
      </c>
      <c r="H40" s="31" t="s">
        <v>94</v>
      </c>
      <c r="I40" s="18"/>
    </row>
    <row r="41" spans="1:9" ht="29.25" customHeight="1" x14ac:dyDescent="0.35">
      <c r="A41" s="22">
        <v>40</v>
      </c>
      <c r="B41" s="13" t="s">
        <v>327</v>
      </c>
      <c r="C41" s="22" t="s">
        <v>80</v>
      </c>
      <c r="D41" s="13" t="s">
        <v>52</v>
      </c>
      <c r="E41" s="23" t="s">
        <v>106</v>
      </c>
      <c r="F41" s="22">
        <v>48</v>
      </c>
      <c r="G41" s="22" t="s">
        <v>53</v>
      </c>
      <c r="H41" s="29"/>
      <c r="I41" s="18"/>
    </row>
    <row r="42" spans="1:9" ht="29.25" customHeight="1" x14ac:dyDescent="0.35">
      <c r="A42" s="22">
        <v>41</v>
      </c>
      <c r="B42" s="13" t="s">
        <v>327</v>
      </c>
      <c r="C42" s="22" t="s">
        <v>80</v>
      </c>
      <c r="D42" s="13" t="s">
        <v>103</v>
      </c>
      <c r="E42" s="33" t="s">
        <v>106</v>
      </c>
      <c r="F42" s="22">
        <v>63</v>
      </c>
      <c r="G42" s="13" t="s">
        <v>104</v>
      </c>
      <c r="H42" s="29"/>
      <c r="I42" s="18"/>
    </row>
    <row r="43" spans="1:9" ht="29.25" customHeight="1" x14ac:dyDescent="0.35">
      <c r="A43" s="22">
        <v>42</v>
      </c>
      <c r="B43" s="13" t="s">
        <v>327</v>
      </c>
      <c r="C43" s="22" t="s">
        <v>80</v>
      </c>
      <c r="D43" s="13" t="s">
        <v>50</v>
      </c>
      <c r="E43" s="23" t="s">
        <v>106</v>
      </c>
      <c r="F43" s="22">
        <v>89</v>
      </c>
      <c r="G43" s="22" t="s">
        <v>51</v>
      </c>
      <c r="H43" s="29"/>
      <c r="I43" s="18"/>
    </row>
    <row r="44" spans="1:9" ht="29.25" customHeight="1" x14ac:dyDescent="0.35">
      <c r="A44" s="22">
        <v>43</v>
      </c>
      <c r="B44" s="13" t="s">
        <v>327</v>
      </c>
      <c r="C44" s="22" t="s">
        <v>80</v>
      </c>
      <c r="D44" s="13" t="s">
        <v>54</v>
      </c>
      <c r="E44" s="23" t="s">
        <v>106</v>
      </c>
      <c r="F44" s="22">
        <v>60</v>
      </c>
      <c r="G44" s="22" t="s">
        <v>55</v>
      </c>
      <c r="H44" s="29"/>
      <c r="I44" s="18"/>
    </row>
    <row r="45" spans="1:9" ht="29.25" customHeight="1" x14ac:dyDescent="0.35">
      <c r="A45" s="22">
        <v>44</v>
      </c>
      <c r="B45" s="13" t="s">
        <v>327</v>
      </c>
      <c r="C45" s="22" t="s">
        <v>80</v>
      </c>
      <c r="D45" s="13" t="s">
        <v>56</v>
      </c>
      <c r="E45" s="33" t="s">
        <v>106</v>
      </c>
      <c r="F45" s="22">
        <v>70</v>
      </c>
      <c r="G45" s="22" t="s">
        <v>57</v>
      </c>
      <c r="H45" s="22"/>
      <c r="I45" s="18"/>
    </row>
    <row r="46" spans="1:9" ht="29.25" customHeight="1" x14ac:dyDescent="0.35">
      <c r="A46" s="22">
        <v>45</v>
      </c>
      <c r="B46" s="22" t="s">
        <v>329</v>
      </c>
      <c r="C46" s="22" t="s">
        <v>80</v>
      </c>
      <c r="D46" s="15" t="s">
        <v>253</v>
      </c>
      <c r="E46" s="16" t="s">
        <v>106</v>
      </c>
      <c r="F46" s="15">
        <v>27</v>
      </c>
      <c r="G46" s="15" t="s">
        <v>254</v>
      </c>
      <c r="H46" s="35" t="s">
        <v>105</v>
      </c>
      <c r="I46" s="18"/>
    </row>
    <row r="47" spans="1:9" ht="29.25" customHeight="1" x14ac:dyDescent="0.35">
      <c r="A47" s="65">
        <v>46</v>
      </c>
      <c r="B47" s="22" t="s">
        <v>332</v>
      </c>
      <c r="C47" s="22" t="s">
        <v>108</v>
      </c>
      <c r="D47" s="13" t="s">
        <v>255</v>
      </c>
      <c r="E47" s="33" t="s">
        <v>106</v>
      </c>
      <c r="F47" s="22">
        <v>30</v>
      </c>
      <c r="G47" s="36">
        <v>43176</v>
      </c>
      <c r="H47" s="37"/>
      <c r="I47" s="18"/>
    </row>
    <row r="48" spans="1:9" ht="29.25" customHeight="1" x14ac:dyDescent="0.35">
      <c r="A48" s="22">
        <v>47</v>
      </c>
      <c r="B48" s="22" t="s">
        <v>325</v>
      </c>
      <c r="C48" s="22" t="s">
        <v>108</v>
      </c>
      <c r="D48" s="13" t="s">
        <v>120</v>
      </c>
      <c r="E48" s="23" t="s">
        <v>106</v>
      </c>
      <c r="F48" s="13">
        <v>25</v>
      </c>
      <c r="G48" s="32">
        <v>42957</v>
      </c>
      <c r="H48" s="29"/>
      <c r="I48" s="18"/>
    </row>
    <row r="49" spans="1:9" ht="29.25" customHeight="1" x14ac:dyDescent="0.35">
      <c r="A49" s="22">
        <v>48</v>
      </c>
      <c r="B49" s="22" t="s">
        <v>325</v>
      </c>
      <c r="C49" s="22" t="s">
        <v>108</v>
      </c>
      <c r="D49" s="13" t="s">
        <v>115</v>
      </c>
      <c r="E49" s="23" t="s">
        <v>106</v>
      </c>
      <c r="F49" s="13">
        <v>150</v>
      </c>
      <c r="G49" s="22" t="s">
        <v>256</v>
      </c>
      <c r="H49" s="26"/>
      <c r="I49" s="18"/>
    </row>
    <row r="50" spans="1:9" ht="29.25" customHeight="1" x14ac:dyDescent="0.35">
      <c r="A50" s="22">
        <v>49</v>
      </c>
      <c r="B50" s="22" t="s">
        <v>325</v>
      </c>
      <c r="C50" s="22" t="s">
        <v>108</v>
      </c>
      <c r="D50" s="13" t="s">
        <v>109</v>
      </c>
      <c r="E50" s="33" t="s">
        <v>106</v>
      </c>
      <c r="F50" s="13">
        <v>120</v>
      </c>
      <c r="G50" s="13" t="s">
        <v>257</v>
      </c>
      <c r="H50" s="37"/>
      <c r="I50" s="18"/>
    </row>
    <row r="51" spans="1:9" ht="29.25" customHeight="1" x14ac:dyDescent="0.35">
      <c r="A51" s="22">
        <v>50</v>
      </c>
      <c r="B51" s="22" t="s">
        <v>325</v>
      </c>
      <c r="C51" s="22" t="s">
        <v>108</v>
      </c>
      <c r="D51" s="13" t="s">
        <v>116</v>
      </c>
      <c r="E51" s="23" t="s">
        <v>106</v>
      </c>
      <c r="F51" s="13">
        <v>80</v>
      </c>
      <c r="G51" s="32">
        <v>42985</v>
      </c>
      <c r="H51" s="26"/>
      <c r="I51" s="18"/>
    </row>
    <row r="52" spans="1:9" ht="29.25" customHeight="1" x14ac:dyDescent="0.35">
      <c r="A52" s="22">
        <v>51</v>
      </c>
      <c r="B52" s="22" t="s">
        <v>325</v>
      </c>
      <c r="C52" s="22" t="s">
        <v>108</v>
      </c>
      <c r="D52" s="13" t="s">
        <v>117</v>
      </c>
      <c r="E52" s="23" t="s">
        <v>106</v>
      </c>
      <c r="F52" s="13">
        <v>75</v>
      </c>
      <c r="G52" s="13" t="s">
        <v>258</v>
      </c>
      <c r="H52" s="29"/>
      <c r="I52" s="18"/>
    </row>
    <row r="53" spans="1:9" ht="29.25" customHeight="1" x14ac:dyDescent="0.35">
      <c r="A53" s="22">
        <v>52</v>
      </c>
      <c r="B53" s="22" t="s">
        <v>325</v>
      </c>
      <c r="C53" s="22" t="s">
        <v>108</v>
      </c>
      <c r="D53" s="13" t="s">
        <v>110</v>
      </c>
      <c r="E53" s="33" t="s">
        <v>19</v>
      </c>
      <c r="F53" s="13">
        <v>20</v>
      </c>
      <c r="G53" s="32">
        <v>42988</v>
      </c>
      <c r="H53" s="38" t="s">
        <v>107</v>
      </c>
      <c r="I53" s="18"/>
    </row>
    <row r="54" spans="1:9" ht="29.25" customHeight="1" x14ac:dyDescent="0.35">
      <c r="A54" s="22">
        <v>53</v>
      </c>
      <c r="B54" s="22" t="s">
        <v>325</v>
      </c>
      <c r="C54" s="22" t="s">
        <v>108</v>
      </c>
      <c r="D54" s="13" t="s">
        <v>111</v>
      </c>
      <c r="E54" s="23" t="s">
        <v>106</v>
      </c>
      <c r="F54" s="13">
        <v>15</v>
      </c>
      <c r="G54" s="13" t="s">
        <v>259</v>
      </c>
      <c r="H54" s="22"/>
      <c r="I54" s="18"/>
    </row>
    <row r="55" spans="1:9" ht="29.25" customHeight="1" x14ac:dyDescent="0.35">
      <c r="A55" s="22">
        <v>54</v>
      </c>
      <c r="B55" s="22" t="s">
        <v>325</v>
      </c>
      <c r="C55" s="22" t="s">
        <v>108</v>
      </c>
      <c r="D55" s="13" t="s">
        <v>118</v>
      </c>
      <c r="E55" s="23" t="s">
        <v>106</v>
      </c>
      <c r="F55" s="13">
        <v>43</v>
      </c>
      <c r="G55" s="13" t="s">
        <v>260</v>
      </c>
      <c r="H55" s="29"/>
      <c r="I55" s="18"/>
    </row>
    <row r="56" spans="1:9" ht="29.25" customHeight="1" x14ac:dyDescent="0.35">
      <c r="A56" s="22">
        <v>55</v>
      </c>
      <c r="B56" s="22" t="s">
        <v>325</v>
      </c>
      <c r="C56" s="22" t="s">
        <v>108</v>
      </c>
      <c r="D56" s="13" t="s">
        <v>119</v>
      </c>
      <c r="E56" s="23" t="s">
        <v>106</v>
      </c>
      <c r="F56" s="13">
        <v>60</v>
      </c>
      <c r="G56" s="13" t="s">
        <v>261</v>
      </c>
      <c r="H56" s="29"/>
      <c r="I56" s="18"/>
    </row>
    <row r="57" spans="1:9" ht="29.25" customHeight="1" x14ac:dyDescent="0.35">
      <c r="A57" s="22">
        <v>56</v>
      </c>
      <c r="B57" s="22" t="s">
        <v>325</v>
      </c>
      <c r="C57" s="22" t="s">
        <v>108</v>
      </c>
      <c r="D57" s="13" t="s">
        <v>112</v>
      </c>
      <c r="E57" s="33" t="s">
        <v>19</v>
      </c>
      <c r="F57" s="13">
        <v>24</v>
      </c>
      <c r="G57" s="32" t="s">
        <v>262</v>
      </c>
      <c r="H57" s="22"/>
      <c r="I57" s="18"/>
    </row>
    <row r="58" spans="1:9" ht="29.25" customHeight="1" x14ac:dyDescent="0.35">
      <c r="A58" s="22">
        <v>57</v>
      </c>
      <c r="B58" s="22" t="s">
        <v>325</v>
      </c>
      <c r="C58" s="22" t="s">
        <v>108</v>
      </c>
      <c r="D58" s="13" t="s">
        <v>113</v>
      </c>
      <c r="E58" s="23" t="s">
        <v>106</v>
      </c>
      <c r="F58" s="13">
        <v>120</v>
      </c>
      <c r="G58" s="13" t="s">
        <v>263</v>
      </c>
      <c r="H58" s="22"/>
      <c r="I58" s="18"/>
    </row>
    <row r="59" spans="1:9" ht="29.25" customHeight="1" x14ac:dyDescent="0.35">
      <c r="A59" s="22">
        <v>58</v>
      </c>
      <c r="B59" s="22" t="s">
        <v>325</v>
      </c>
      <c r="C59" s="22" t="s">
        <v>108</v>
      </c>
      <c r="D59" s="13" t="s">
        <v>121</v>
      </c>
      <c r="E59" s="33" t="s">
        <v>19</v>
      </c>
      <c r="F59" s="13">
        <v>80</v>
      </c>
      <c r="G59" s="13" t="s">
        <v>264</v>
      </c>
      <c r="H59" s="29"/>
      <c r="I59" s="18"/>
    </row>
    <row r="60" spans="1:9" ht="29.25" customHeight="1" x14ac:dyDescent="0.35">
      <c r="A60" s="22">
        <v>59</v>
      </c>
      <c r="B60" s="22" t="s">
        <v>325</v>
      </c>
      <c r="C60" s="22" t="s">
        <v>108</v>
      </c>
      <c r="D60" s="13" t="s">
        <v>114</v>
      </c>
      <c r="E60" s="23" t="s">
        <v>106</v>
      </c>
      <c r="F60" s="13">
        <v>35</v>
      </c>
      <c r="G60" s="13" t="s">
        <v>265</v>
      </c>
      <c r="H60" s="26"/>
      <c r="I60" s="18"/>
    </row>
    <row r="61" spans="1:9" ht="29.25" customHeight="1" x14ac:dyDescent="0.35">
      <c r="A61" s="22">
        <v>60</v>
      </c>
      <c r="B61" s="22" t="s">
        <v>325</v>
      </c>
      <c r="C61" s="22" t="s">
        <v>108</v>
      </c>
      <c r="D61" s="13" t="s">
        <v>122</v>
      </c>
      <c r="E61" s="33" t="s">
        <v>106</v>
      </c>
      <c r="F61" s="13">
        <v>130</v>
      </c>
      <c r="G61" s="13" t="s">
        <v>266</v>
      </c>
      <c r="H61" s="22"/>
      <c r="I61" s="18"/>
    </row>
    <row r="62" spans="1:9" ht="29.25" customHeight="1" x14ac:dyDescent="0.35">
      <c r="A62" s="22">
        <v>61</v>
      </c>
      <c r="B62" s="22" t="s">
        <v>326</v>
      </c>
      <c r="C62" s="22" t="s">
        <v>108</v>
      </c>
      <c r="D62" s="22" t="s">
        <v>123</v>
      </c>
      <c r="E62" s="23" t="s">
        <v>19</v>
      </c>
      <c r="F62" s="22">
        <v>32</v>
      </c>
      <c r="G62" s="22" t="s">
        <v>267</v>
      </c>
      <c r="H62" s="26" t="s">
        <v>22</v>
      </c>
      <c r="I62" s="18"/>
    </row>
    <row r="63" spans="1:9" ht="29.25" customHeight="1" x14ac:dyDescent="0.35">
      <c r="A63" s="22">
        <v>62</v>
      </c>
      <c r="B63" s="22" t="s">
        <v>326</v>
      </c>
      <c r="C63" s="22" t="s">
        <v>108</v>
      </c>
      <c r="D63" s="22" t="s">
        <v>124</v>
      </c>
      <c r="E63" s="23" t="s">
        <v>19</v>
      </c>
      <c r="F63" s="22">
        <v>78</v>
      </c>
      <c r="G63" s="22" t="s">
        <v>268</v>
      </c>
      <c r="H63" s="13"/>
      <c r="I63" s="18"/>
    </row>
    <row r="64" spans="1:9" ht="29.25" customHeight="1" x14ac:dyDescent="0.35">
      <c r="A64" s="22">
        <v>63</v>
      </c>
      <c r="B64" s="13" t="s">
        <v>328</v>
      </c>
      <c r="C64" s="22" t="s">
        <v>108</v>
      </c>
      <c r="D64" s="13" t="s">
        <v>101</v>
      </c>
      <c r="E64" s="23" t="s">
        <v>106</v>
      </c>
      <c r="F64" s="30">
        <v>7</v>
      </c>
      <c r="G64" s="13" t="s">
        <v>102</v>
      </c>
      <c r="H64" s="31" t="s">
        <v>94</v>
      </c>
      <c r="I64" s="18"/>
    </row>
    <row r="65" spans="1:9" ht="29.25" customHeight="1" x14ac:dyDescent="0.35">
      <c r="A65" s="22">
        <v>64</v>
      </c>
      <c r="B65" s="13" t="s">
        <v>328</v>
      </c>
      <c r="C65" s="22" t="s">
        <v>108</v>
      </c>
      <c r="D65" s="22" t="s">
        <v>125</v>
      </c>
      <c r="E65" s="23" t="s">
        <v>106</v>
      </c>
      <c r="F65" s="13">
        <v>76</v>
      </c>
      <c r="G65" s="13" t="s">
        <v>269</v>
      </c>
      <c r="H65" s="39" t="s">
        <v>22</v>
      </c>
      <c r="I65" s="18"/>
    </row>
    <row r="66" spans="1:9" ht="29.25" customHeight="1" x14ac:dyDescent="0.35">
      <c r="A66" s="22">
        <v>65</v>
      </c>
      <c r="B66" s="13" t="s">
        <v>328</v>
      </c>
      <c r="C66" s="22" t="s">
        <v>108</v>
      </c>
      <c r="D66" s="13" t="s">
        <v>133</v>
      </c>
      <c r="E66" s="23" t="s">
        <v>106</v>
      </c>
      <c r="F66" s="30">
        <v>34</v>
      </c>
      <c r="G66" s="13" t="s">
        <v>270</v>
      </c>
      <c r="H66" s="31" t="s">
        <v>126</v>
      </c>
      <c r="I66" s="18"/>
    </row>
    <row r="67" spans="1:9" ht="29.25" customHeight="1" x14ac:dyDescent="0.35">
      <c r="A67" s="22">
        <v>66</v>
      </c>
      <c r="B67" s="13" t="s">
        <v>328</v>
      </c>
      <c r="C67" s="22" t="s">
        <v>108</v>
      </c>
      <c r="D67" s="13" t="s">
        <v>131</v>
      </c>
      <c r="E67" s="23" t="s">
        <v>106</v>
      </c>
      <c r="F67" s="30">
        <v>30</v>
      </c>
      <c r="G67" s="13" t="s">
        <v>132</v>
      </c>
      <c r="H67" s="31" t="s">
        <v>126</v>
      </c>
      <c r="I67" s="18"/>
    </row>
    <row r="68" spans="1:9" ht="29.25" customHeight="1" x14ac:dyDescent="0.35">
      <c r="A68" s="22">
        <v>67</v>
      </c>
      <c r="B68" s="13" t="s">
        <v>328</v>
      </c>
      <c r="C68" s="22" t="s">
        <v>108</v>
      </c>
      <c r="D68" s="13" t="s">
        <v>127</v>
      </c>
      <c r="E68" s="23" t="s">
        <v>106</v>
      </c>
      <c r="F68" s="30">
        <v>32</v>
      </c>
      <c r="G68" s="13" t="s">
        <v>128</v>
      </c>
      <c r="H68" s="39" t="s">
        <v>22</v>
      </c>
      <c r="I68" s="18"/>
    </row>
    <row r="69" spans="1:9" ht="29.25" customHeight="1" x14ac:dyDescent="0.35">
      <c r="A69" s="22">
        <v>68</v>
      </c>
      <c r="B69" s="13" t="s">
        <v>328</v>
      </c>
      <c r="C69" s="22" t="s">
        <v>108</v>
      </c>
      <c r="D69" s="13" t="s">
        <v>129</v>
      </c>
      <c r="E69" s="23" t="s">
        <v>106</v>
      </c>
      <c r="F69" s="30">
        <v>35</v>
      </c>
      <c r="G69" s="13" t="s">
        <v>130</v>
      </c>
      <c r="H69" s="31" t="s">
        <v>126</v>
      </c>
      <c r="I69" s="18"/>
    </row>
    <row r="70" spans="1:9" ht="29.25" customHeight="1" x14ac:dyDescent="0.35">
      <c r="A70" s="22">
        <v>69</v>
      </c>
      <c r="B70" s="13" t="s">
        <v>328</v>
      </c>
      <c r="C70" s="22" t="s">
        <v>108</v>
      </c>
      <c r="D70" s="13" t="s">
        <v>134</v>
      </c>
      <c r="E70" s="23" t="s">
        <v>106</v>
      </c>
      <c r="F70" s="30">
        <v>57</v>
      </c>
      <c r="G70" s="13" t="s">
        <v>135</v>
      </c>
      <c r="H70" s="31" t="s">
        <v>126</v>
      </c>
      <c r="I70" s="18"/>
    </row>
    <row r="71" spans="1:9" ht="29.25" customHeight="1" x14ac:dyDescent="0.35">
      <c r="A71" s="22">
        <v>70</v>
      </c>
      <c r="B71" s="13" t="s">
        <v>327</v>
      </c>
      <c r="C71" s="22" t="s">
        <v>108</v>
      </c>
      <c r="D71" s="13" t="s">
        <v>136</v>
      </c>
      <c r="E71" s="33" t="s">
        <v>106</v>
      </c>
      <c r="F71" s="22">
        <v>63</v>
      </c>
      <c r="G71" s="22" t="s">
        <v>137</v>
      </c>
      <c r="H71" s="22"/>
      <c r="I71" s="18"/>
    </row>
    <row r="72" spans="1:9" ht="29.25" customHeight="1" x14ac:dyDescent="0.35">
      <c r="A72" s="22">
        <v>71</v>
      </c>
      <c r="B72" s="13" t="s">
        <v>327</v>
      </c>
      <c r="C72" s="22" t="s">
        <v>108</v>
      </c>
      <c r="D72" s="13" t="s">
        <v>58</v>
      </c>
      <c r="E72" s="23" t="s">
        <v>106</v>
      </c>
      <c r="F72" s="22">
        <v>60</v>
      </c>
      <c r="G72" s="22" t="s">
        <v>59</v>
      </c>
      <c r="H72" s="22"/>
      <c r="I72" s="18"/>
    </row>
    <row r="73" spans="1:9" ht="29.25" customHeight="1" x14ac:dyDescent="0.35">
      <c r="A73" s="22">
        <v>72</v>
      </c>
      <c r="B73" s="13" t="s">
        <v>327</v>
      </c>
      <c r="C73" s="22" t="s">
        <v>108</v>
      </c>
      <c r="D73" s="13" t="s">
        <v>60</v>
      </c>
      <c r="E73" s="33" t="s">
        <v>106</v>
      </c>
      <c r="F73" s="22">
        <v>32</v>
      </c>
      <c r="G73" s="22" t="s">
        <v>61</v>
      </c>
      <c r="H73" s="31" t="s">
        <v>126</v>
      </c>
      <c r="I73" s="18"/>
    </row>
    <row r="74" spans="1:9" ht="29.25" customHeight="1" x14ac:dyDescent="0.35">
      <c r="A74" s="22">
        <v>81</v>
      </c>
      <c r="B74" s="22" t="s">
        <v>241</v>
      </c>
      <c r="C74" s="22" t="s">
        <v>108</v>
      </c>
      <c r="D74" s="13" t="s">
        <v>280</v>
      </c>
      <c r="E74" s="33" t="s">
        <v>106</v>
      </c>
      <c r="F74" s="14">
        <v>150</v>
      </c>
      <c r="G74" s="10">
        <v>43253</v>
      </c>
      <c r="H74" s="22"/>
      <c r="I74" s="18"/>
    </row>
    <row r="75" spans="1:9" ht="29.25" customHeight="1" x14ac:dyDescent="0.35">
      <c r="A75" s="22">
        <v>73</v>
      </c>
      <c r="B75" s="22" t="s">
        <v>329</v>
      </c>
      <c r="C75" s="22" t="s">
        <v>108</v>
      </c>
      <c r="D75" s="15" t="s">
        <v>271</v>
      </c>
      <c r="E75" s="16" t="s">
        <v>106</v>
      </c>
      <c r="F75" s="15">
        <v>86</v>
      </c>
      <c r="G75" s="15" t="s">
        <v>272</v>
      </c>
      <c r="H75" s="26"/>
      <c r="I75" s="18"/>
    </row>
    <row r="76" spans="1:9" ht="29.25" customHeight="1" x14ac:dyDescent="0.35">
      <c r="A76" s="22">
        <v>74</v>
      </c>
      <c r="B76" s="22" t="s">
        <v>331</v>
      </c>
      <c r="C76" s="22" t="s">
        <v>108</v>
      </c>
      <c r="D76" s="13" t="s">
        <v>273</v>
      </c>
      <c r="E76" s="33" t="s">
        <v>106</v>
      </c>
      <c r="F76" s="22">
        <v>130</v>
      </c>
      <c r="G76" s="32">
        <v>43000</v>
      </c>
      <c r="H76" s="29"/>
      <c r="I76" s="18"/>
    </row>
    <row r="77" spans="1:9" ht="29.25" customHeight="1" x14ac:dyDescent="0.35">
      <c r="A77" s="22">
        <v>75</v>
      </c>
      <c r="B77" s="22" t="s">
        <v>331</v>
      </c>
      <c r="C77" s="22" t="s">
        <v>108</v>
      </c>
      <c r="D77" s="13" t="s">
        <v>274</v>
      </c>
      <c r="E77" s="33" t="s">
        <v>106</v>
      </c>
      <c r="F77" s="22">
        <v>180</v>
      </c>
      <c r="G77" s="32">
        <v>43021</v>
      </c>
      <c r="H77" s="35" t="s">
        <v>105</v>
      </c>
      <c r="I77" s="18"/>
    </row>
    <row r="78" spans="1:9" ht="29.25" customHeight="1" x14ac:dyDescent="0.35">
      <c r="A78" s="22">
        <v>76</v>
      </c>
      <c r="B78" s="22" t="s">
        <v>331</v>
      </c>
      <c r="C78" s="22" t="s">
        <v>108</v>
      </c>
      <c r="D78" s="30" t="s">
        <v>275</v>
      </c>
      <c r="E78" s="40" t="s">
        <v>236</v>
      </c>
      <c r="F78" s="41">
        <v>120</v>
      </c>
      <c r="G78" s="42">
        <v>43111</v>
      </c>
      <c r="H78" s="29"/>
      <c r="I78" s="18"/>
    </row>
    <row r="79" spans="1:9" ht="29.25" customHeight="1" x14ac:dyDescent="0.35">
      <c r="A79" s="22">
        <v>77</v>
      </c>
      <c r="B79" s="22" t="s">
        <v>331</v>
      </c>
      <c r="C79" s="22" t="s">
        <v>108</v>
      </c>
      <c r="D79" s="13" t="s">
        <v>276</v>
      </c>
      <c r="E79" s="33" t="s">
        <v>106</v>
      </c>
      <c r="F79" s="22">
        <v>267</v>
      </c>
      <c r="G79" s="32">
        <v>43121</v>
      </c>
      <c r="H79" s="29"/>
      <c r="I79" s="18"/>
    </row>
    <row r="80" spans="1:9" ht="29.25" customHeight="1" x14ac:dyDescent="0.35">
      <c r="A80" s="22">
        <v>78</v>
      </c>
      <c r="B80" s="22" t="s">
        <v>331</v>
      </c>
      <c r="C80" s="22" t="s">
        <v>108</v>
      </c>
      <c r="D80" s="13" t="s">
        <v>277</v>
      </c>
      <c r="E80" s="33" t="s">
        <v>106</v>
      </c>
      <c r="F80" s="22">
        <v>60</v>
      </c>
      <c r="G80" s="32">
        <v>43141</v>
      </c>
      <c r="H80" s="29"/>
      <c r="I80" s="18"/>
    </row>
    <row r="81" spans="1:9" ht="29.25" customHeight="1" x14ac:dyDescent="0.35">
      <c r="A81" s="22">
        <v>79</v>
      </c>
      <c r="B81" s="22" t="s">
        <v>331</v>
      </c>
      <c r="C81" s="22" t="s">
        <v>108</v>
      </c>
      <c r="D81" s="13" t="s">
        <v>278</v>
      </c>
      <c r="E81" s="33" t="s">
        <v>106</v>
      </c>
      <c r="F81" s="22">
        <v>90</v>
      </c>
      <c r="G81" s="32">
        <v>43155</v>
      </c>
      <c r="H81" s="29"/>
      <c r="I81" s="18"/>
    </row>
    <row r="82" spans="1:9" ht="29.25" customHeight="1" x14ac:dyDescent="0.35">
      <c r="A82" s="22">
        <v>80</v>
      </c>
      <c r="B82" s="22" t="s">
        <v>331</v>
      </c>
      <c r="C82" s="22" t="s">
        <v>108</v>
      </c>
      <c r="D82" s="13" t="s">
        <v>279</v>
      </c>
      <c r="E82" s="33" t="s">
        <v>106</v>
      </c>
      <c r="F82" s="22">
        <v>45</v>
      </c>
      <c r="G82" s="32">
        <v>43178</v>
      </c>
      <c r="H82" s="22"/>
      <c r="I82" s="18"/>
    </row>
    <row r="83" spans="1:9" ht="29.25" customHeight="1" x14ac:dyDescent="0.35">
      <c r="A83" s="41">
        <v>82</v>
      </c>
      <c r="B83" s="30" t="s">
        <v>332</v>
      </c>
      <c r="C83" s="41" t="s">
        <v>138</v>
      </c>
      <c r="D83" s="30" t="s">
        <v>139</v>
      </c>
      <c r="E83" s="40" t="s">
        <v>106</v>
      </c>
      <c r="F83" s="41">
        <v>60</v>
      </c>
      <c r="G83" s="42">
        <v>43277</v>
      </c>
      <c r="H83" s="43"/>
      <c r="I83" s="18"/>
    </row>
    <row r="84" spans="1:9" ht="29.25" customHeight="1" x14ac:dyDescent="0.35">
      <c r="A84" s="41">
        <v>83</v>
      </c>
      <c r="B84" s="30" t="s">
        <v>332</v>
      </c>
      <c r="C84" s="41" t="s">
        <v>138</v>
      </c>
      <c r="D84" s="30" t="s">
        <v>140</v>
      </c>
      <c r="E84" s="40" t="s">
        <v>106</v>
      </c>
      <c r="F84" s="41">
        <v>80</v>
      </c>
      <c r="G84" s="42">
        <v>43283</v>
      </c>
      <c r="H84" s="43"/>
      <c r="I84" s="18"/>
    </row>
    <row r="85" spans="1:9" ht="29.25" customHeight="1" x14ac:dyDescent="0.35">
      <c r="A85" s="41">
        <v>84</v>
      </c>
      <c r="B85" s="30" t="s">
        <v>332</v>
      </c>
      <c r="C85" s="41" t="s">
        <v>138</v>
      </c>
      <c r="D85" s="30" t="s">
        <v>141</v>
      </c>
      <c r="E85" s="40" t="s">
        <v>106</v>
      </c>
      <c r="F85" s="41">
        <v>69</v>
      </c>
      <c r="G85" s="44">
        <v>43287</v>
      </c>
      <c r="H85" s="43" t="s">
        <v>107</v>
      </c>
      <c r="I85" s="18"/>
    </row>
    <row r="86" spans="1:9" ht="29.25" customHeight="1" x14ac:dyDescent="0.35">
      <c r="A86" s="41">
        <v>85</v>
      </c>
      <c r="B86" s="30" t="s">
        <v>332</v>
      </c>
      <c r="C86" s="41" t="s">
        <v>138</v>
      </c>
      <c r="D86" s="30" t="s">
        <v>323</v>
      </c>
      <c r="E86" s="40" t="s">
        <v>106</v>
      </c>
      <c r="F86" s="41">
        <v>137</v>
      </c>
      <c r="G86" s="44">
        <v>43291</v>
      </c>
      <c r="H86" s="43" t="s">
        <v>107</v>
      </c>
      <c r="I86" s="18"/>
    </row>
    <row r="87" spans="1:9" ht="29.25" customHeight="1" x14ac:dyDescent="0.35">
      <c r="A87" s="41">
        <v>86</v>
      </c>
      <c r="B87" s="30" t="s">
        <v>332</v>
      </c>
      <c r="C87" s="41" t="s">
        <v>138</v>
      </c>
      <c r="D87" s="30" t="s">
        <v>142</v>
      </c>
      <c r="E87" s="40" t="s">
        <v>106</v>
      </c>
      <c r="F87" s="41">
        <v>107</v>
      </c>
      <c r="G87" s="44">
        <v>43297</v>
      </c>
      <c r="H87" s="43"/>
      <c r="I87" s="18"/>
    </row>
    <row r="88" spans="1:9" ht="29.25" customHeight="1" x14ac:dyDescent="0.35">
      <c r="A88" s="41">
        <v>87</v>
      </c>
      <c r="B88" s="30" t="s">
        <v>332</v>
      </c>
      <c r="C88" s="41" t="s">
        <v>138</v>
      </c>
      <c r="D88" s="30" t="s">
        <v>143</v>
      </c>
      <c r="E88" s="40" t="s">
        <v>106</v>
      </c>
      <c r="F88" s="41">
        <v>85</v>
      </c>
      <c r="G88" s="44">
        <v>43308</v>
      </c>
      <c r="H88" s="43" t="s">
        <v>107</v>
      </c>
      <c r="I88" s="18"/>
    </row>
    <row r="89" spans="1:9" ht="29.25" customHeight="1" x14ac:dyDescent="0.35">
      <c r="A89" s="41">
        <v>88</v>
      </c>
      <c r="B89" s="30" t="s">
        <v>332</v>
      </c>
      <c r="C89" s="41" t="s">
        <v>138</v>
      </c>
      <c r="D89" s="30" t="s">
        <v>144</v>
      </c>
      <c r="E89" s="40" t="s">
        <v>106</v>
      </c>
      <c r="F89" s="30">
        <v>136</v>
      </c>
      <c r="G89" s="44">
        <v>43313</v>
      </c>
      <c r="H89" s="43"/>
      <c r="I89" s="18"/>
    </row>
    <row r="90" spans="1:9" ht="29.25" customHeight="1" x14ac:dyDescent="0.35">
      <c r="A90" s="41">
        <v>89</v>
      </c>
      <c r="B90" s="30" t="s">
        <v>332</v>
      </c>
      <c r="C90" s="41" t="s">
        <v>138</v>
      </c>
      <c r="D90" s="30" t="s">
        <v>234</v>
      </c>
      <c r="E90" s="40" t="s">
        <v>19</v>
      </c>
      <c r="F90" s="30">
        <v>90</v>
      </c>
      <c r="G90" s="44">
        <v>43314</v>
      </c>
      <c r="H90" s="43"/>
      <c r="I90" s="18"/>
    </row>
    <row r="91" spans="1:9" ht="29.25" customHeight="1" x14ac:dyDescent="0.35">
      <c r="A91" s="66">
        <v>90</v>
      </c>
      <c r="B91" s="30" t="s">
        <v>332</v>
      </c>
      <c r="C91" s="41" t="s">
        <v>138</v>
      </c>
      <c r="D91" s="30" t="s">
        <v>145</v>
      </c>
      <c r="E91" s="40" t="s">
        <v>106</v>
      </c>
      <c r="F91" s="30">
        <v>96</v>
      </c>
      <c r="G91" s="44">
        <v>43336</v>
      </c>
      <c r="H91" s="43" t="s">
        <v>107</v>
      </c>
      <c r="I91" s="18"/>
    </row>
    <row r="92" spans="1:9" ht="29.25" customHeight="1" x14ac:dyDescent="0.35">
      <c r="A92" s="41">
        <v>91</v>
      </c>
      <c r="B92" s="30" t="s">
        <v>332</v>
      </c>
      <c r="C92" s="41" t="s">
        <v>138</v>
      </c>
      <c r="D92" s="30" t="s">
        <v>146</v>
      </c>
      <c r="E92" s="40" t="s">
        <v>106</v>
      </c>
      <c r="F92" s="30">
        <v>89</v>
      </c>
      <c r="G92" s="44">
        <v>43342</v>
      </c>
      <c r="H92" s="43" t="s">
        <v>107</v>
      </c>
      <c r="I92" s="18"/>
    </row>
    <row r="93" spans="1:9" ht="29.25" customHeight="1" x14ac:dyDescent="0.35">
      <c r="A93" s="41">
        <v>92</v>
      </c>
      <c r="B93" s="30" t="s">
        <v>332</v>
      </c>
      <c r="C93" s="41" t="s">
        <v>138</v>
      </c>
      <c r="D93" s="30" t="s">
        <v>147</v>
      </c>
      <c r="E93" s="40" t="s">
        <v>106</v>
      </c>
      <c r="F93" s="30">
        <v>124</v>
      </c>
      <c r="G93" s="44">
        <v>43348</v>
      </c>
      <c r="H93" s="43" t="s">
        <v>107</v>
      </c>
      <c r="I93" s="18"/>
    </row>
    <row r="94" spans="1:9" ht="29.25" customHeight="1" x14ac:dyDescent="0.35">
      <c r="A94" s="41">
        <v>93</v>
      </c>
      <c r="B94" s="30" t="s">
        <v>332</v>
      </c>
      <c r="C94" s="41" t="s">
        <v>138</v>
      </c>
      <c r="D94" s="30" t="s">
        <v>148</v>
      </c>
      <c r="E94" s="40" t="s">
        <v>106</v>
      </c>
      <c r="F94" s="30">
        <v>91</v>
      </c>
      <c r="G94" s="44">
        <v>43358</v>
      </c>
      <c r="H94" s="43"/>
      <c r="I94" s="18"/>
    </row>
    <row r="95" spans="1:9" ht="29.25" customHeight="1" x14ac:dyDescent="0.35">
      <c r="A95" s="41">
        <v>94</v>
      </c>
      <c r="B95" s="30" t="s">
        <v>332</v>
      </c>
      <c r="C95" s="41" t="s">
        <v>138</v>
      </c>
      <c r="D95" s="30" t="s">
        <v>330</v>
      </c>
      <c r="E95" s="40" t="s">
        <v>106</v>
      </c>
      <c r="F95" s="30">
        <v>71</v>
      </c>
      <c r="G95" s="44">
        <v>43469</v>
      </c>
      <c r="H95" s="43"/>
      <c r="I95" s="18"/>
    </row>
    <row r="96" spans="1:9" ht="29.25" customHeight="1" x14ac:dyDescent="0.35">
      <c r="A96" s="41">
        <v>95</v>
      </c>
      <c r="B96" s="30" t="s">
        <v>332</v>
      </c>
      <c r="C96" s="41" t="s">
        <v>138</v>
      </c>
      <c r="D96" s="30" t="s">
        <v>149</v>
      </c>
      <c r="E96" s="40" t="s">
        <v>106</v>
      </c>
      <c r="F96" s="30">
        <v>126</v>
      </c>
      <c r="G96" s="44">
        <v>43476</v>
      </c>
      <c r="H96" s="43"/>
      <c r="I96" s="18"/>
    </row>
    <row r="97" spans="1:9" ht="29.25" customHeight="1" x14ac:dyDescent="0.35">
      <c r="A97" s="41">
        <v>96</v>
      </c>
      <c r="B97" s="30" t="s">
        <v>332</v>
      </c>
      <c r="C97" s="41" t="s">
        <v>138</v>
      </c>
      <c r="D97" s="30" t="s">
        <v>150</v>
      </c>
      <c r="E97" s="40" t="s">
        <v>19</v>
      </c>
      <c r="F97" s="30">
        <v>108</v>
      </c>
      <c r="G97" s="44">
        <v>43490</v>
      </c>
      <c r="H97" s="43"/>
      <c r="I97" s="18"/>
    </row>
    <row r="98" spans="1:9" ht="29.25" customHeight="1" x14ac:dyDescent="0.35">
      <c r="A98" s="41">
        <v>97</v>
      </c>
      <c r="B98" s="30" t="s">
        <v>332</v>
      </c>
      <c r="C98" s="41" t="s">
        <v>138</v>
      </c>
      <c r="D98" s="30" t="s">
        <v>151</v>
      </c>
      <c r="E98" s="40" t="s">
        <v>106</v>
      </c>
      <c r="F98" s="30">
        <v>90</v>
      </c>
      <c r="G98" s="44">
        <v>43496</v>
      </c>
      <c r="H98" s="43"/>
      <c r="I98" s="18"/>
    </row>
    <row r="99" spans="1:9" ht="29.25" customHeight="1" x14ac:dyDescent="0.35">
      <c r="A99" s="41">
        <v>98</v>
      </c>
      <c r="B99" s="30" t="s">
        <v>332</v>
      </c>
      <c r="C99" s="41" t="s">
        <v>138</v>
      </c>
      <c r="D99" s="30" t="s">
        <v>152</v>
      </c>
      <c r="E99" s="40" t="s">
        <v>19</v>
      </c>
      <c r="F99" s="41">
        <v>65</v>
      </c>
      <c r="G99" s="44">
        <v>43497</v>
      </c>
      <c r="H99" s="43"/>
      <c r="I99" s="18"/>
    </row>
    <row r="100" spans="1:9" ht="29.25" customHeight="1" x14ac:dyDescent="0.35">
      <c r="A100" s="41">
        <v>99</v>
      </c>
      <c r="B100" s="30" t="s">
        <v>332</v>
      </c>
      <c r="C100" s="41" t="s">
        <v>138</v>
      </c>
      <c r="D100" s="30" t="s">
        <v>281</v>
      </c>
      <c r="E100" s="40" t="s">
        <v>106</v>
      </c>
      <c r="F100" s="41">
        <v>70</v>
      </c>
      <c r="G100" s="44">
        <v>43511</v>
      </c>
      <c r="H100" s="43"/>
      <c r="I100" s="18"/>
    </row>
    <row r="101" spans="1:9" ht="29.25" customHeight="1" x14ac:dyDescent="0.35">
      <c r="A101" s="41">
        <v>100</v>
      </c>
      <c r="B101" s="30" t="s">
        <v>332</v>
      </c>
      <c r="C101" s="41" t="s">
        <v>138</v>
      </c>
      <c r="D101" s="30" t="s">
        <v>153</v>
      </c>
      <c r="E101" s="40" t="s">
        <v>106</v>
      </c>
      <c r="F101" s="41">
        <v>91</v>
      </c>
      <c r="G101" s="44">
        <v>43518</v>
      </c>
      <c r="H101" s="43"/>
      <c r="I101" s="18"/>
    </row>
    <row r="102" spans="1:9" ht="29.25" customHeight="1" x14ac:dyDescent="0.35">
      <c r="A102" s="41">
        <v>101</v>
      </c>
      <c r="B102" s="30" t="s">
        <v>332</v>
      </c>
      <c r="C102" s="41" t="s">
        <v>138</v>
      </c>
      <c r="D102" s="30" t="s">
        <v>154</v>
      </c>
      <c r="E102" s="40" t="s">
        <v>19</v>
      </c>
      <c r="F102" s="41">
        <v>181</v>
      </c>
      <c r="G102" s="44">
        <v>43526</v>
      </c>
      <c r="H102" s="43"/>
      <c r="I102" s="18"/>
    </row>
    <row r="103" spans="1:9" ht="29.25" customHeight="1" x14ac:dyDescent="0.35">
      <c r="A103" s="22">
        <v>102</v>
      </c>
      <c r="B103" s="22" t="s">
        <v>325</v>
      </c>
      <c r="C103" s="22" t="s">
        <v>138</v>
      </c>
      <c r="D103" s="13" t="s">
        <v>115</v>
      </c>
      <c r="E103" s="33" t="s">
        <v>106</v>
      </c>
      <c r="F103" s="13">
        <v>125</v>
      </c>
      <c r="G103" s="36">
        <v>43260</v>
      </c>
      <c r="H103" s="13"/>
      <c r="I103" s="18"/>
    </row>
    <row r="104" spans="1:9" ht="29.25" customHeight="1" x14ac:dyDescent="0.35">
      <c r="A104" s="22">
        <v>103</v>
      </c>
      <c r="B104" s="22" t="s">
        <v>325</v>
      </c>
      <c r="C104" s="22" t="s">
        <v>138</v>
      </c>
      <c r="D104" s="13" t="s">
        <v>282</v>
      </c>
      <c r="E104" s="33" t="s">
        <v>106</v>
      </c>
      <c r="F104" s="13">
        <v>133</v>
      </c>
      <c r="G104" s="22" t="s">
        <v>283</v>
      </c>
      <c r="H104" s="13"/>
      <c r="I104" s="18"/>
    </row>
    <row r="105" spans="1:9" ht="29.25" customHeight="1" x14ac:dyDescent="0.35">
      <c r="A105" s="22">
        <v>104</v>
      </c>
      <c r="B105" s="22" t="s">
        <v>325</v>
      </c>
      <c r="C105" s="22" t="s">
        <v>138</v>
      </c>
      <c r="D105" s="13" t="s">
        <v>155</v>
      </c>
      <c r="E105" s="33" t="s">
        <v>19</v>
      </c>
      <c r="F105" s="13">
        <v>50</v>
      </c>
      <c r="G105" s="22" t="s">
        <v>284</v>
      </c>
      <c r="H105" s="13"/>
      <c r="I105" s="18"/>
    </row>
    <row r="106" spans="1:9" ht="29.25" customHeight="1" x14ac:dyDescent="0.35">
      <c r="A106" s="22">
        <v>105</v>
      </c>
      <c r="B106" s="22" t="s">
        <v>325</v>
      </c>
      <c r="C106" s="22" t="s">
        <v>138</v>
      </c>
      <c r="D106" s="13" t="s">
        <v>156</v>
      </c>
      <c r="E106" s="33" t="s">
        <v>106</v>
      </c>
      <c r="F106" s="13">
        <v>425</v>
      </c>
      <c r="G106" s="22" t="s">
        <v>285</v>
      </c>
      <c r="H106" s="13"/>
      <c r="I106" s="18"/>
    </row>
    <row r="107" spans="1:9" ht="29.25" customHeight="1" x14ac:dyDescent="0.35">
      <c r="A107" s="22">
        <v>106</v>
      </c>
      <c r="B107" s="22" t="s">
        <v>325</v>
      </c>
      <c r="C107" s="22" t="s">
        <v>138</v>
      </c>
      <c r="D107" s="13" t="s">
        <v>163</v>
      </c>
      <c r="E107" s="33" t="s">
        <v>19</v>
      </c>
      <c r="F107" s="13">
        <v>17</v>
      </c>
      <c r="G107" s="36">
        <v>43321</v>
      </c>
      <c r="H107" s="13"/>
      <c r="I107" s="18"/>
    </row>
    <row r="108" spans="1:9" ht="29.25" customHeight="1" x14ac:dyDescent="0.35">
      <c r="A108" s="22">
        <v>107</v>
      </c>
      <c r="B108" s="22" t="s">
        <v>325</v>
      </c>
      <c r="C108" s="22" t="s">
        <v>138</v>
      </c>
      <c r="D108" s="13" t="s">
        <v>161</v>
      </c>
      <c r="E108" s="33" t="s">
        <v>106</v>
      </c>
      <c r="F108" s="13">
        <v>65</v>
      </c>
      <c r="G108" s="22" t="s">
        <v>162</v>
      </c>
      <c r="H108" s="13"/>
      <c r="I108" s="18"/>
    </row>
    <row r="109" spans="1:9" ht="29.25" customHeight="1" x14ac:dyDescent="0.35">
      <c r="A109" s="22">
        <v>108</v>
      </c>
      <c r="B109" s="22" t="s">
        <v>325</v>
      </c>
      <c r="C109" s="22" t="s">
        <v>138</v>
      </c>
      <c r="D109" s="13" t="s">
        <v>113</v>
      </c>
      <c r="E109" s="33" t="s">
        <v>106</v>
      </c>
      <c r="F109" s="13">
        <v>125</v>
      </c>
      <c r="G109" s="22" t="s">
        <v>286</v>
      </c>
      <c r="H109" s="13"/>
      <c r="I109" s="18"/>
    </row>
    <row r="110" spans="1:9" ht="29.25" customHeight="1" x14ac:dyDescent="0.35">
      <c r="A110" s="22">
        <v>109</v>
      </c>
      <c r="B110" s="22" t="s">
        <v>325</v>
      </c>
      <c r="C110" s="22" t="s">
        <v>138</v>
      </c>
      <c r="D110" s="13" t="s">
        <v>157</v>
      </c>
      <c r="E110" s="33" t="s">
        <v>106</v>
      </c>
      <c r="F110" s="13">
        <v>85</v>
      </c>
      <c r="G110" s="22" t="s">
        <v>287</v>
      </c>
      <c r="H110" s="32"/>
      <c r="I110" s="18"/>
    </row>
    <row r="111" spans="1:9" ht="29.25" customHeight="1" x14ac:dyDescent="0.35">
      <c r="A111" s="22">
        <v>110</v>
      </c>
      <c r="B111" s="22" t="s">
        <v>325</v>
      </c>
      <c r="C111" s="22" t="s">
        <v>138</v>
      </c>
      <c r="D111" s="13" t="s">
        <v>158</v>
      </c>
      <c r="E111" s="33" t="s">
        <v>106</v>
      </c>
      <c r="F111" s="13">
        <v>110</v>
      </c>
      <c r="G111" s="22" t="s">
        <v>287</v>
      </c>
      <c r="H111" s="13"/>
      <c r="I111" s="18"/>
    </row>
    <row r="112" spans="1:9" ht="29.25" customHeight="1" x14ac:dyDescent="0.35">
      <c r="A112" s="22">
        <v>111</v>
      </c>
      <c r="B112" s="22" t="s">
        <v>325</v>
      </c>
      <c r="C112" s="22" t="s">
        <v>138</v>
      </c>
      <c r="D112" s="13" t="s">
        <v>159</v>
      </c>
      <c r="E112" s="33" t="s">
        <v>106</v>
      </c>
      <c r="F112" s="13">
        <v>62</v>
      </c>
      <c r="G112" s="22" t="s">
        <v>288</v>
      </c>
      <c r="H112" s="13"/>
      <c r="I112" s="18"/>
    </row>
    <row r="113" spans="1:9" ht="29.25" customHeight="1" x14ac:dyDescent="0.35">
      <c r="A113" s="22">
        <v>112</v>
      </c>
      <c r="B113" s="22" t="s">
        <v>325</v>
      </c>
      <c r="C113" s="22" t="s">
        <v>138</v>
      </c>
      <c r="D113" s="13" t="s">
        <v>164</v>
      </c>
      <c r="E113" s="33" t="s">
        <v>19</v>
      </c>
      <c r="F113" s="13">
        <v>130</v>
      </c>
      <c r="G113" s="22" t="s">
        <v>165</v>
      </c>
      <c r="H113" s="26"/>
      <c r="I113" s="18"/>
    </row>
    <row r="114" spans="1:9" ht="29.25" customHeight="1" x14ac:dyDescent="0.35">
      <c r="A114" s="22">
        <v>113</v>
      </c>
      <c r="B114" s="22" t="s">
        <v>325</v>
      </c>
      <c r="C114" s="22" t="s">
        <v>138</v>
      </c>
      <c r="D114" s="13" t="s">
        <v>160</v>
      </c>
      <c r="E114" s="33" t="s">
        <v>106</v>
      </c>
      <c r="F114" s="13">
        <v>101</v>
      </c>
      <c r="G114" s="22" t="s">
        <v>289</v>
      </c>
      <c r="H114" s="13"/>
      <c r="I114" s="18"/>
    </row>
    <row r="115" spans="1:9" ht="29.25" customHeight="1" x14ac:dyDescent="0.35">
      <c r="A115" s="22">
        <v>114</v>
      </c>
      <c r="B115" s="22" t="s">
        <v>325</v>
      </c>
      <c r="C115" s="22" t="s">
        <v>138</v>
      </c>
      <c r="D115" s="13" t="s">
        <v>121</v>
      </c>
      <c r="E115" s="33" t="s">
        <v>19</v>
      </c>
      <c r="F115" s="13">
        <v>65</v>
      </c>
      <c r="G115" s="32" t="s">
        <v>290</v>
      </c>
      <c r="H115" s="26"/>
      <c r="I115" s="18"/>
    </row>
    <row r="116" spans="1:9" ht="29.25" customHeight="1" x14ac:dyDescent="0.35">
      <c r="A116" s="22">
        <v>115</v>
      </c>
      <c r="B116" s="22" t="s">
        <v>325</v>
      </c>
      <c r="C116" s="22" t="s">
        <v>138</v>
      </c>
      <c r="D116" s="13" t="s">
        <v>166</v>
      </c>
      <c r="E116" s="33" t="s">
        <v>19</v>
      </c>
      <c r="F116" s="13">
        <v>84</v>
      </c>
      <c r="G116" s="36">
        <v>43595</v>
      </c>
      <c r="H116" s="29"/>
      <c r="I116" s="18"/>
    </row>
    <row r="117" spans="1:9" ht="29.25" customHeight="1" x14ac:dyDescent="0.35">
      <c r="A117" s="22">
        <v>116</v>
      </c>
      <c r="B117" s="22" t="s">
        <v>326</v>
      </c>
      <c r="C117" s="22" t="s">
        <v>138</v>
      </c>
      <c r="D117" s="12" t="s">
        <v>169</v>
      </c>
      <c r="E117" s="17" t="s">
        <v>19</v>
      </c>
      <c r="F117" s="12">
        <v>29</v>
      </c>
      <c r="G117" s="12" t="s">
        <v>291</v>
      </c>
      <c r="H117" s="45" t="s">
        <v>22</v>
      </c>
      <c r="I117" s="18"/>
    </row>
    <row r="118" spans="1:9" ht="29.25" customHeight="1" x14ac:dyDescent="0.35">
      <c r="A118" s="22">
        <v>117</v>
      </c>
      <c r="B118" s="22" t="s">
        <v>326</v>
      </c>
      <c r="C118" s="22" t="s">
        <v>138</v>
      </c>
      <c r="D118" s="12" t="s">
        <v>170</v>
      </c>
      <c r="E118" s="17" t="s">
        <v>106</v>
      </c>
      <c r="F118" s="12">
        <v>59</v>
      </c>
      <c r="G118" s="12" t="s">
        <v>292</v>
      </c>
      <c r="H118" s="45" t="s">
        <v>22</v>
      </c>
      <c r="I118" s="18"/>
    </row>
    <row r="119" spans="1:9" ht="29.25" customHeight="1" x14ac:dyDescent="0.35">
      <c r="A119" s="22">
        <v>118</v>
      </c>
      <c r="B119" s="22" t="s">
        <v>326</v>
      </c>
      <c r="C119" s="22" t="s">
        <v>138</v>
      </c>
      <c r="D119" s="12" t="s">
        <v>167</v>
      </c>
      <c r="E119" s="17" t="s">
        <v>106</v>
      </c>
      <c r="F119" s="12">
        <v>46</v>
      </c>
      <c r="G119" s="12" t="s">
        <v>293</v>
      </c>
      <c r="H119" s="45" t="s">
        <v>22</v>
      </c>
      <c r="I119" s="18"/>
    </row>
    <row r="120" spans="1:9" ht="29.25" customHeight="1" x14ac:dyDescent="0.35">
      <c r="A120" s="22">
        <v>119</v>
      </c>
      <c r="B120" s="22" t="s">
        <v>326</v>
      </c>
      <c r="C120" s="22" t="s">
        <v>138</v>
      </c>
      <c r="D120" s="12" t="s">
        <v>168</v>
      </c>
      <c r="E120" s="17" t="s">
        <v>19</v>
      </c>
      <c r="F120" s="12">
        <v>20</v>
      </c>
      <c r="G120" s="12" t="s">
        <v>294</v>
      </c>
      <c r="H120" s="45" t="s">
        <v>22</v>
      </c>
      <c r="I120" s="18"/>
    </row>
    <row r="121" spans="1:9" ht="29.25" customHeight="1" x14ac:dyDescent="0.35">
      <c r="A121" s="22">
        <v>120</v>
      </c>
      <c r="B121" s="13" t="s">
        <v>328</v>
      </c>
      <c r="C121" s="22" t="s">
        <v>138</v>
      </c>
      <c r="D121" s="13" t="s">
        <v>187</v>
      </c>
      <c r="E121" s="33" t="s">
        <v>106</v>
      </c>
      <c r="F121" s="30">
        <v>35</v>
      </c>
      <c r="G121" s="13" t="s">
        <v>188</v>
      </c>
      <c r="H121" s="31" t="s">
        <v>172</v>
      </c>
      <c r="I121" s="18"/>
    </row>
    <row r="122" spans="1:9" ht="29.25" customHeight="1" x14ac:dyDescent="0.35">
      <c r="A122" s="22">
        <v>121</v>
      </c>
      <c r="B122" s="13" t="s">
        <v>328</v>
      </c>
      <c r="C122" s="22" t="s">
        <v>138</v>
      </c>
      <c r="D122" s="13" t="s">
        <v>181</v>
      </c>
      <c r="E122" s="33" t="s">
        <v>106</v>
      </c>
      <c r="F122" s="30">
        <v>55</v>
      </c>
      <c r="G122" s="13" t="s">
        <v>182</v>
      </c>
      <c r="H122" s="31" t="s">
        <v>172</v>
      </c>
      <c r="I122" s="18"/>
    </row>
    <row r="123" spans="1:9" ht="29.25" customHeight="1" x14ac:dyDescent="0.35">
      <c r="A123" s="22">
        <v>122</v>
      </c>
      <c r="B123" s="13" t="s">
        <v>328</v>
      </c>
      <c r="C123" s="22" t="s">
        <v>138</v>
      </c>
      <c r="D123" s="13" t="s">
        <v>179</v>
      </c>
      <c r="E123" s="33" t="s">
        <v>106</v>
      </c>
      <c r="F123" s="30">
        <v>58</v>
      </c>
      <c r="G123" s="13" t="s">
        <v>180</v>
      </c>
      <c r="H123" s="31" t="s">
        <v>172</v>
      </c>
      <c r="I123" s="18"/>
    </row>
    <row r="124" spans="1:9" ht="29.25" customHeight="1" x14ac:dyDescent="0.35">
      <c r="A124" s="22">
        <v>123</v>
      </c>
      <c r="B124" s="13" t="s">
        <v>328</v>
      </c>
      <c r="C124" s="22" t="s">
        <v>138</v>
      </c>
      <c r="D124" s="13" t="s">
        <v>173</v>
      </c>
      <c r="E124" s="33" t="s">
        <v>106</v>
      </c>
      <c r="F124" s="30">
        <v>47</v>
      </c>
      <c r="G124" s="13" t="s">
        <v>174</v>
      </c>
      <c r="H124" s="31" t="s">
        <v>172</v>
      </c>
      <c r="I124" s="18"/>
    </row>
    <row r="125" spans="1:9" ht="29.25" customHeight="1" x14ac:dyDescent="0.35">
      <c r="A125" s="22">
        <v>124</v>
      </c>
      <c r="B125" s="13" t="s">
        <v>328</v>
      </c>
      <c r="C125" s="22" t="s">
        <v>138</v>
      </c>
      <c r="D125" s="13" t="s">
        <v>129</v>
      </c>
      <c r="E125" s="33" t="s">
        <v>106</v>
      </c>
      <c r="F125" s="30">
        <v>50</v>
      </c>
      <c r="G125" s="13" t="s">
        <v>176</v>
      </c>
      <c r="H125" s="31" t="s">
        <v>172</v>
      </c>
      <c r="I125" s="18"/>
    </row>
    <row r="126" spans="1:9" ht="29.25" customHeight="1" x14ac:dyDescent="0.35">
      <c r="A126" s="22">
        <v>125</v>
      </c>
      <c r="B126" s="13" t="s">
        <v>328</v>
      </c>
      <c r="C126" s="22" t="s">
        <v>138</v>
      </c>
      <c r="D126" s="13" t="s">
        <v>177</v>
      </c>
      <c r="E126" s="33" t="s">
        <v>106</v>
      </c>
      <c r="F126" s="30">
        <v>20</v>
      </c>
      <c r="G126" s="13" t="s">
        <v>178</v>
      </c>
      <c r="H126" s="31" t="s">
        <v>172</v>
      </c>
      <c r="I126" s="18"/>
    </row>
    <row r="127" spans="1:9" ht="29.25" customHeight="1" x14ac:dyDescent="0.35">
      <c r="A127" s="22">
        <v>126</v>
      </c>
      <c r="B127" s="13" t="s">
        <v>328</v>
      </c>
      <c r="C127" s="22" t="s">
        <v>138</v>
      </c>
      <c r="D127" s="13" t="s">
        <v>183</v>
      </c>
      <c r="E127" s="33" t="s">
        <v>106</v>
      </c>
      <c r="F127" s="30">
        <v>35</v>
      </c>
      <c r="G127" s="13" t="s">
        <v>184</v>
      </c>
      <c r="H127" s="31" t="s">
        <v>172</v>
      </c>
      <c r="I127" s="18"/>
    </row>
    <row r="128" spans="1:9" ht="29.25" customHeight="1" x14ac:dyDescent="0.35">
      <c r="A128" s="22">
        <v>127</v>
      </c>
      <c r="B128" s="13" t="s">
        <v>328</v>
      </c>
      <c r="C128" s="22" t="s">
        <v>138</v>
      </c>
      <c r="D128" s="13" t="s">
        <v>185</v>
      </c>
      <c r="E128" s="33" t="s">
        <v>106</v>
      </c>
      <c r="F128" s="30">
        <v>36</v>
      </c>
      <c r="G128" s="13" t="s">
        <v>186</v>
      </c>
      <c r="H128" s="31" t="s">
        <v>172</v>
      </c>
      <c r="I128" s="18"/>
    </row>
    <row r="129" spans="1:9" ht="29.25" customHeight="1" x14ac:dyDescent="0.35">
      <c r="A129" s="22">
        <v>128</v>
      </c>
      <c r="B129" s="13" t="s">
        <v>328</v>
      </c>
      <c r="C129" s="22" t="s">
        <v>138</v>
      </c>
      <c r="D129" s="13" t="s">
        <v>127</v>
      </c>
      <c r="E129" s="33" t="s">
        <v>106</v>
      </c>
      <c r="F129" s="30">
        <v>21</v>
      </c>
      <c r="G129" s="13" t="s">
        <v>175</v>
      </c>
      <c r="H129" s="31" t="s">
        <v>172</v>
      </c>
      <c r="I129" s="18"/>
    </row>
    <row r="130" spans="1:9" ht="29.25" customHeight="1" x14ac:dyDescent="0.35">
      <c r="A130" s="22">
        <v>129</v>
      </c>
      <c r="B130" s="13" t="s">
        <v>328</v>
      </c>
      <c r="C130" s="22" t="s">
        <v>138</v>
      </c>
      <c r="D130" s="30" t="s">
        <v>171</v>
      </c>
      <c r="E130" s="40" t="s">
        <v>106</v>
      </c>
      <c r="F130" s="30">
        <v>15</v>
      </c>
      <c r="G130" s="30" t="s">
        <v>295</v>
      </c>
      <c r="H130" s="31" t="s">
        <v>172</v>
      </c>
      <c r="I130" s="18"/>
    </row>
    <row r="131" spans="1:9" ht="29.25" customHeight="1" x14ac:dyDescent="0.35">
      <c r="A131" s="22">
        <v>130</v>
      </c>
      <c r="B131" s="13" t="s">
        <v>327</v>
      </c>
      <c r="C131" s="22" t="s">
        <v>138</v>
      </c>
      <c r="D131" s="13" t="s">
        <v>189</v>
      </c>
      <c r="E131" s="33" t="s">
        <v>106</v>
      </c>
      <c r="F131" s="22">
        <v>79</v>
      </c>
      <c r="G131" s="22" t="s">
        <v>190</v>
      </c>
      <c r="H131" s="31" t="s">
        <v>126</v>
      </c>
      <c r="I131" s="18"/>
    </row>
    <row r="132" spans="1:9" ht="29.25" customHeight="1" x14ac:dyDescent="0.35">
      <c r="A132" s="22">
        <v>131</v>
      </c>
      <c r="B132" s="13" t="s">
        <v>327</v>
      </c>
      <c r="C132" s="22" t="s">
        <v>138</v>
      </c>
      <c r="D132" s="13" t="s">
        <v>62</v>
      </c>
      <c r="E132" s="33" t="s">
        <v>106</v>
      </c>
      <c r="F132" s="22">
        <v>79</v>
      </c>
      <c r="G132" s="22" t="s">
        <v>63</v>
      </c>
      <c r="H132" s="13"/>
      <c r="I132" s="18"/>
    </row>
    <row r="133" spans="1:9" ht="29.25" customHeight="1" x14ac:dyDescent="0.35">
      <c r="A133" s="22">
        <v>132</v>
      </c>
      <c r="B133" s="13" t="s">
        <v>327</v>
      </c>
      <c r="C133" s="22" t="s">
        <v>138</v>
      </c>
      <c r="D133" s="13" t="s">
        <v>66</v>
      </c>
      <c r="E133" s="33" t="s">
        <v>106</v>
      </c>
      <c r="F133" s="22">
        <v>63</v>
      </c>
      <c r="G133" s="22" t="s">
        <v>67</v>
      </c>
      <c r="H133" s="39"/>
      <c r="I133" s="18"/>
    </row>
    <row r="134" spans="1:9" ht="29.25" customHeight="1" x14ac:dyDescent="0.35">
      <c r="A134" s="22">
        <v>133</v>
      </c>
      <c r="B134" s="13" t="s">
        <v>327</v>
      </c>
      <c r="C134" s="22" t="s">
        <v>138</v>
      </c>
      <c r="D134" s="13" t="s">
        <v>64</v>
      </c>
      <c r="E134" s="33" t="s">
        <v>106</v>
      </c>
      <c r="F134" s="22">
        <v>55</v>
      </c>
      <c r="G134" s="22" t="s">
        <v>65</v>
      </c>
      <c r="H134" s="13"/>
      <c r="I134" s="18"/>
    </row>
    <row r="135" spans="1:9" ht="29.25" customHeight="1" x14ac:dyDescent="0.35">
      <c r="A135" s="22">
        <v>134</v>
      </c>
      <c r="B135" s="13" t="s">
        <v>327</v>
      </c>
      <c r="C135" s="22" t="s">
        <v>138</v>
      </c>
      <c r="D135" s="13" t="s">
        <v>68</v>
      </c>
      <c r="E135" s="33" t="s">
        <v>106</v>
      </c>
      <c r="F135" s="22">
        <v>50</v>
      </c>
      <c r="G135" s="22" t="s">
        <v>69</v>
      </c>
      <c r="H135" s="29"/>
      <c r="I135" s="18"/>
    </row>
    <row r="136" spans="1:9" ht="29.25" customHeight="1" x14ac:dyDescent="0.35">
      <c r="A136" s="22">
        <v>135</v>
      </c>
      <c r="B136" s="13" t="s">
        <v>327</v>
      </c>
      <c r="C136" s="22" t="s">
        <v>138</v>
      </c>
      <c r="D136" s="13" t="s">
        <v>70</v>
      </c>
      <c r="E136" s="33" t="s">
        <v>106</v>
      </c>
      <c r="F136" s="22">
        <v>44</v>
      </c>
      <c r="G136" s="22" t="s">
        <v>71</v>
      </c>
      <c r="H136" s="22"/>
      <c r="I136" s="18"/>
    </row>
    <row r="137" spans="1:9" ht="29.25" customHeight="1" x14ac:dyDescent="0.35">
      <c r="A137" s="22">
        <v>136</v>
      </c>
      <c r="B137" s="22" t="s">
        <v>333</v>
      </c>
      <c r="C137" s="22" t="s">
        <v>138</v>
      </c>
      <c r="D137" s="46" t="s">
        <v>228</v>
      </c>
      <c r="E137" s="47" t="s">
        <v>106</v>
      </c>
      <c r="F137" s="46">
        <v>65</v>
      </c>
      <c r="G137" s="48">
        <v>43686</v>
      </c>
      <c r="H137" s="38"/>
      <c r="I137" s="18"/>
    </row>
    <row r="138" spans="1:9" ht="29.25" customHeight="1" x14ac:dyDescent="0.35">
      <c r="A138" s="13">
        <v>189</v>
      </c>
      <c r="B138" s="13" t="s">
        <v>333</v>
      </c>
      <c r="C138" s="13" t="s">
        <v>138</v>
      </c>
      <c r="D138" s="13" t="s">
        <v>322</v>
      </c>
      <c r="E138" s="33" t="s">
        <v>236</v>
      </c>
      <c r="F138" s="13">
        <v>58</v>
      </c>
      <c r="G138" s="32">
        <v>43510</v>
      </c>
      <c r="H138" s="13"/>
      <c r="I138" s="18"/>
    </row>
    <row r="139" spans="1:9" ht="29.25" customHeight="1" x14ac:dyDescent="0.35">
      <c r="A139" s="65">
        <v>186</v>
      </c>
      <c r="B139" s="13" t="s">
        <v>329</v>
      </c>
      <c r="C139" s="22" t="s">
        <v>138</v>
      </c>
      <c r="D139" s="13" t="s">
        <v>317</v>
      </c>
      <c r="E139" s="33" t="s">
        <v>106</v>
      </c>
      <c r="F139" s="13">
        <v>65</v>
      </c>
      <c r="G139" s="13" t="s">
        <v>318</v>
      </c>
      <c r="H139" s="12"/>
      <c r="I139" s="18"/>
    </row>
    <row r="140" spans="1:9" ht="29.25" customHeight="1" x14ac:dyDescent="0.35">
      <c r="A140" s="22">
        <v>187</v>
      </c>
      <c r="B140" s="13" t="s">
        <v>329</v>
      </c>
      <c r="C140" s="13" t="s">
        <v>138</v>
      </c>
      <c r="D140" s="13" t="s">
        <v>319</v>
      </c>
      <c r="E140" s="33" t="s">
        <v>236</v>
      </c>
      <c r="F140" s="13">
        <v>43</v>
      </c>
      <c r="G140" s="32">
        <v>43375</v>
      </c>
      <c r="H140" s="12"/>
      <c r="I140" s="18"/>
    </row>
    <row r="141" spans="1:9" ht="29.25" customHeight="1" x14ac:dyDescent="0.35">
      <c r="A141" s="22">
        <v>137</v>
      </c>
      <c r="B141" s="22" t="s">
        <v>331</v>
      </c>
      <c r="C141" s="22" t="s">
        <v>138</v>
      </c>
      <c r="D141" s="30" t="s">
        <v>275</v>
      </c>
      <c r="E141" s="40" t="s">
        <v>236</v>
      </c>
      <c r="F141" s="41">
        <v>63</v>
      </c>
      <c r="G141" s="42">
        <v>43306</v>
      </c>
      <c r="H141" s="35"/>
      <c r="I141" s="18"/>
    </row>
    <row r="142" spans="1:9" ht="29.25" customHeight="1" x14ac:dyDescent="0.35">
      <c r="A142" s="22">
        <v>138</v>
      </c>
      <c r="B142" s="22" t="s">
        <v>331</v>
      </c>
      <c r="C142" s="22" t="s">
        <v>138</v>
      </c>
      <c r="D142" s="13" t="s">
        <v>296</v>
      </c>
      <c r="E142" s="33" t="s">
        <v>106</v>
      </c>
      <c r="F142" s="22">
        <v>70</v>
      </c>
      <c r="G142" s="32" t="s">
        <v>297</v>
      </c>
      <c r="H142" s="35"/>
      <c r="I142" s="18"/>
    </row>
    <row r="143" spans="1:9" ht="29.25" customHeight="1" x14ac:dyDescent="0.35">
      <c r="A143" s="22">
        <v>139</v>
      </c>
      <c r="B143" s="22" t="s">
        <v>331</v>
      </c>
      <c r="C143" s="22" t="s">
        <v>138</v>
      </c>
      <c r="D143" s="13" t="s">
        <v>298</v>
      </c>
      <c r="E143" s="33" t="s">
        <v>106</v>
      </c>
      <c r="F143" s="22">
        <v>65</v>
      </c>
      <c r="G143" s="32" t="s">
        <v>299</v>
      </c>
      <c r="H143" s="38"/>
      <c r="I143" s="18"/>
    </row>
    <row r="144" spans="1:9" ht="29.25" customHeight="1" x14ac:dyDescent="0.35">
      <c r="A144" s="22">
        <v>140</v>
      </c>
      <c r="B144" s="13" t="s">
        <v>331</v>
      </c>
      <c r="C144" s="22" t="s">
        <v>138</v>
      </c>
      <c r="D144" s="13" t="s">
        <v>300</v>
      </c>
      <c r="E144" s="33" t="s">
        <v>106</v>
      </c>
      <c r="F144" s="22">
        <v>174</v>
      </c>
      <c r="G144" s="32">
        <v>43488</v>
      </c>
      <c r="H144" s="38"/>
      <c r="I144" s="18"/>
    </row>
    <row r="145" spans="1:9" ht="29.25" customHeight="1" x14ac:dyDescent="0.35">
      <c r="A145" s="22">
        <v>141</v>
      </c>
      <c r="B145" s="13" t="s">
        <v>331</v>
      </c>
      <c r="C145" s="22" t="s">
        <v>138</v>
      </c>
      <c r="D145" s="30" t="s">
        <v>301</v>
      </c>
      <c r="E145" s="40" t="s">
        <v>106</v>
      </c>
      <c r="F145" s="41">
        <v>110</v>
      </c>
      <c r="G145" s="42">
        <v>43508</v>
      </c>
      <c r="H145" s="38"/>
      <c r="I145" s="18"/>
    </row>
    <row r="146" spans="1:9" ht="29.25" customHeight="1" x14ac:dyDescent="0.35">
      <c r="A146" s="41">
        <v>142</v>
      </c>
      <c r="B146" s="41" t="s">
        <v>332</v>
      </c>
      <c r="C146" s="41" t="s">
        <v>208</v>
      </c>
      <c r="D146" s="30" t="s">
        <v>191</v>
      </c>
      <c r="E146" s="40" t="s">
        <v>106</v>
      </c>
      <c r="F146" s="41">
        <v>131</v>
      </c>
      <c r="G146" s="44">
        <v>43637</v>
      </c>
      <c r="H146" s="30"/>
      <c r="I146" s="18"/>
    </row>
    <row r="147" spans="1:9" ht="29.25" customHeight="1" x14ac:dyDescent="0.35">
      <c r="A147" s="41">
        <v>143</v>
      </c>
      <c r="B147" s="41" t="s">
        <v>332</v>
      </c>
      <c r="C147" s="41" t="s">
        <v>208</v>
      </c>
      <c r="D147" s="30" t="s">
        <v>192</v>
      </c>
      <c r="E147" s="40" t="s">
        <v>106</v>
      </c>
      <c r="F147" s="41">
        <v>30</v>
      </c>
      <c r="G147" s="44">
        <v>43651</v>
      </c>
      <c r="H147" s="43" t="s">
        <v>107</v>
      </c>
      <c r="I147" s="18"/>
    </row>
    <row r="148" spans="1:9" ht="29.25" customHeight="1" x14ac:dyDescent="0.35">
      <c r="A148" s="41">
        <v>144</v>
      </c>
      <c r="B148" s="41" t="s">
        <v>332</v>
      </c>
      <c r="C148" s="41" t="s">
        <v>208</v>
      </c>
      <c r="D148" s="30" t="s">
        <v>193</v>
      </c>
      <c r="E148" s="40" t="s">
        <v>106</v>
      </c>
      <c r="F148" s="41">
        <v>35</v>
      </c>
      <c r="G148" s="44">
        <v>43658</v>
      </c>
      <c r="H148" s="43"/>
      <c r="I148" s="18"/>
    </row>
    <row r="149" spans="1:9" ht="29.25" customHeight="1" x14ac:dyDescent="0.35">
      <c r="A149" s="41">
        <v>145</v>
      </c>
      <c r="B149" s="41" t="s">
        <v>332</v>
      </c>
      <c r="C149" s="41" t="s">
        <v>208</v>
      </c>
      <c r="D149" s="30" t="s">
        <v>194</v>
      </c>
      <c r="E149" s="40" t="s">
        <v>106</v>
      </c>
      <c r="F149" s="41">
        <v>181</v>
      </c>
      <c r="G149" s="44">
        <v>43659</v>
      </c>
      <c r="H149" s="43"/>
      <c r="I149" s="18"/>
    </row>
    <row r="150" spans="1:9" ht="29.25" customHeight="1" x14ac:dyDescent="0.35">
      <c r="A150" s="41">
        <v>146</v>
      </c>
      <c r="B150" s="41" t="s">
        <v>332</v>
      </c>
      <c r="C150" s="41" t="s">
        <v>208</v>
      </c>
      <c r="D150" s="30" t="s">
        <v>195</v>
      </c>
      <c r="E150" s="40" t="s">
        <v>106</v>
      </c>
      <c r="F150" s="41">
        <v>181</v>
      </c>
      <c r="G150" s="44">
        <v>43664</v>
      </c>
      <c r="H150" s="43"/>
      <c r="I150" s="18"/>
    </row>
    <row r="151" spans="1:9" ht="29.25" customHeight="1" x14ac:dyDescent="0.35">
      <c r="A151" s="41">
        <v>147</v>
      </c>
      <c r="B151" s="41" t="s">
        <v>332</v>
      </c>
      <c r="C151" s="41" t="s">
        <v>208</v>
      </c>
      <c r="D151" s="30" t="s">
        <v>196</v>
      </c>
      <c r="E151" s="40" t="s">
        <v>106</v>
      </c>
      <c r="F151" s="41">
        <v>60</v>
      </c>
      <c r="G151" s="44">
        <v>43665</v>
      </c>
      <c r="H151" s="43" t="s">
        <v>107</v>
      </c>
      <c r="I151" s="18"/>
    </row>
    <row r="152" spans="1:9" ht="29.25" customHeight="1" x14ac:dyDescent="0.35">
      <c r="A152" s="41">
        <v>148</v>
      </c>
      <c r="B152" s="41" t="s">
        <v>332</v>
      </c>
      <c r="C152" s="41" t="s">
        <v>208</v>
      </c>
      <c r="D152" s="30" t="s">
        <v>197</v>
      </c>
      <c r="E152" s="40" t="s">
        <v>106</v>
      </c>
      <c r="F152" s="41">
        <v>104</v>
      </c>
      <c r="G152" s="44">
        <v>43672</v>
      </c>
      <c r="H152" s="43"/>
      <c r="I152" s="18"/>
    </row>
    <row r="153" spans="1:9" ht="29.25" customHeight="1" x14ac:dyDescent="0.35">
      <c r="A153" s="41">
        <v>149</v>
      </c>
      <c r="B153" s="41" t="s">
        <v>332</v>
      </c>
      <c r="C153" s="41" t="s">
        <v>208</v>
      </c>
      <c r="D153" s="30" t="s">
        <v>198</v>
      </c>
      <c r="E153" s="40" t="s">
        <v>106</v>
      </c>
      <c r="F153" s="41">
        <v>67</v>
      </c>
      <c r="G153" s="44">
        <v>43680</v>
      </c>
      <c r="H153" s="43"/>
      <c r="I153" s="18"/>
    </row>
    <row r="154" spans="1:9" ht="29.25" customHeight="1" x14ac:dyDescent="0.35">
      <c r="A154" s="41">
        <v>150</v>
      </c>
      <c r="B154" s="41" t="s">
        <v>332</v>
      </c>
      <c r="C154" s="41" t="s">
        <v>208</v>
      </c>
      <c r="D154" s="30" t="s">
        <v>199</v>
      </c>
      <c r="E154" s="40" t="s">
        <v>106</v>
      </c>
      <c r="F154" s="41">
        <v>40</v>
      </c>
      <c r="G154" s="42">
        <v>43843</v>
      </c>
      <c r="H154" s="43" t="s">
        <v>107</v>
      </c>
      <c r="I154" s="18"/>
    </row>
    <row r="155" spans="1:9" ht="29.25" customHeight="1" x14ac:dyDescent="0.35">
      <c r="A155" s="41">
        <v>151</v>
      </c>
      <c r="B155" s="41" t="s">
        <v>332</v>
      </c>
      <c r="C155" s="41" t="s">
        <v>208</v>
      </c>
      <c r="D155" s="30" t="s">
        <v>200</v>
      </c>
      <c r="E155" s="40" t="s">
        <v>106</v>
      </c>
      <c r="F155" s="41">
        <v>112</v>
      </c>
      <c r="G155" s="42">
        <v>43854</v>
      </c>
      <c r="H155" s="43"/>
      <c r="I155" s="18"/>
    </row>
    <row r="156" spans="1:9" ht="29.25" customHeight="1" x14ac:dyDescent="0.35">
      <c r="A156" s="41">
        <v>152</v>
      </c>
      <c r="B156" s="41" t="s">
        <v>332</v>
      </c>
      <c r="C156" s="41" t="s">
        <v>208</v>
      </c>
      <c r="D156" s="30" t="s">
        <v>201</v>
      </c>
      <c r="E156" s="40" t="s">
        <v>106</v>
      </c>
      <c r="F156" s="41">
        <v>112</v>
      </c>
      <c r="G156" s="42">
        <v>43867</v>
      </c>
      <c r="H156" s="43"/>
      <c r="I156" s="18"/>
    </row>
    <row r="157" spans="1:9" ht="29.25" customHeight="1" x14ac:dyDescent="0.35">
      <c r="A157" s="41">
        <v>153</v>
      </c>
      <c r="B157" s="41" t="s">
        <v>332</v>
      </c>
      <c r="C157" s="41" t="s">
        <v>208</v>
      </c>
      <c r="D157" s="30" t="s">
        <v>202</v>
      </c>
      <c r="E157" s="40" t="s">
        <v>106</v>
      </c>
      <c r="F157" s="41">
        <v>30</v>
      </c>
      <c r="G157" s="42">
        <v>43868</v>
      </c>
      <c r="H157" s="43" t="s">
        <v>107</v>
      </c>
      <c r="I157" s="18"/>
    </row>
    <row r="158" spans="1:9" ht="29.25" customHeight="1" x14ac:dyDescent="0.35">
      <c r="A158" s="41">
        <v>154</v>
      </c>
      <c r="B158" s="41" t="s">
        <v>332</v>
      </c>
      <c r="C158" s="41" t="s">
        <v>208</v>
      </c>
      <c r="D158" s="30" t="s">
        <v>203</v>
      </c>
      <c r="E158" s="40" t="s">
        <v>106</v>
      </c>
      <c r="F158" s="41">
        <v>30</v>
      </c>
      <c r="G158" s="42">
        <v>43868</v>
      </c>
      <c r="H158" s="43" t="s">
        <v>107</v>
      </c>
      <c r="I158" s="18"/>
    </row>
    <row r="159" spans="1:9" ht="29.25" customHeight="1" x14ac:dyDescent="0.35">
      <c r="A159" s="41">
        <v>155</v>
      </c>
      <c r="B159" s="41" t="s">
        <v>332</v>
      </c>
      <c r="C159" s="41" t="s">
        <v>208</v>
      </c>
      <c r="D159" s="30" t="s">
        <v>204</v>
      </c>
      <c r="E159" s="40" t="s">
        <v>106</v>
      </c>
      <c r="F159" s="41">
        <v>142</v>
      </c>
      <c r="G159" s="42">
        <v>43875</v>
      </c>
      <c r="H159" s="43"/>
      <c r="I159" s="18"/>
    </row>
    <row r="160" spans="1:9" ht="29.25" customHeight="1" x14ac:dyDescent="0.35">
      <c r="A160" s="41">
        <v>156</v>
      </c>
      <c r="B160" s="41" t="s">
        <v>332</v>
      </c>
      <c r="C160" s="41" t="s">
        <v>208</v>
      </c>
      <c r="D160" s="30" t="s">
        <v>302</v>
      </c>
      <c r="E160" s="40" t="s">
        <v>19</v>
      </c>
      <c r="F160" s="30">
        <v>100</v>
      </c>
      <c r="G160" s="30" t="s">
        <v>205</v>
      </c>
      <c r="H160" s="30"/>
      <c r="I160" s="18"/>
    </row>
    <row r="161" spans="1:9" ht="29.25" customHeight="1" x14ac:dyDescent="0.35">
      <c r="A161" s="41">
        <v>157</v>
      </c>
      <c r="B161" s="41" t="s">
        <v>332</v>
      </c>
      <c r="C161" s="41" t="s">
        <v>208</v>
      </c>
      <c r="D161" s="30" t="s">
        <v>206</v>
      </c>
      <c r="E161" s="40" t="s">
        <v>106</v>
      </c>
      <c r="F161" s="30">
        <v>118</v>
      </c>
      <c r="G161" s="42">
        <v>43889</v>
      </c>
      <c r="H161" s="30"/>
      <c r="I161" s="18"/>
    </row>
    <row r="162" spans="1:9" ht="29.25" customHeight="1" x14ac:dyDescent="0.35">
      <c r="A162" s="41">
        <v>158</v>
      </c>
      <c r="B162" s="41" t="s">
        <v>332</v>
      </c>
      <c r="C162" s="41" t="s">
        <v>208</v>
      </c>
      <c r="D162" s="30" t="s">
        <v>207</v>
      </c>
      <c r="E162" s="40" t="s">
        <v>19</v>
      </c>
      <c r="F162" s="30">
        <v>109</v>
      </c>
      <c r="G162" s="42">
        <v>43903</v>
      </c>
      <c r="H162" s="30"/>
      <c r="I162" s="18"/>
    </row>
    <row r="163" spans="1:9" ht="29.25" customHeight="1" x14ac:dyDescent="0.35">
      <c r="A163" s="22">
        <v>159</v>
      </c>
      <c r="B163" s="22" t="s">
        <v>325</v>
      </c>
      <c r="C163" s="41" t="s">
        <v>208</v>
      </c>
      <c r="D163" s="13" t="s">
        <v>211</v>
      </c>
      <c r="E163" s="33" t="s">
        <v>106</v>
      </c>
      <c r="F163" s="13">
        <v>135</v>
      </c>
      <c r="G163" s="36">
        <v>43715</v>
      </c>
      <c r="H163" s="26"/>
      <c r="I163" s="18"/>
    </row>
    <row r="164" spans="1:9" ht="29.25" customHeight="1" x14ac:dyDescent="0.35">
      <c r="A164" s="22">
        <v>160</v>
      </c>
      <c r="B164" s="22" t="s">
        <v>325</v>
      </c>
      <c r="C164" s="41" t="s">
        <v>208</v>
      </c>
      <c r="D164" s="13" t="s">
        <v>209</v>
      </c>
      <c r="E164" s="33" t="s">
        <v>19</v>
      </c>
      <c r="F164" s="13">
        <v>59</v>
      </c>
      <c r="G164" s="22" t="s">
        <v>303</v>
      </c>
      <c r="H164" s="13"/>
      <c r="I164" s="18"/>
    </row>
    <row r="165" spans="1:9" ht="29.25" customHeight="1" x14ac:dyDescent="0.35">
      <c r="A165" s="22">
        <v>161</v>
      </c>
      <c r="B165" s="22" t="s">
        <v>325</v>
      </c>
      <c r="C165" s="41" t="s">
        <v>208</v>
      </c>
      <c r="D165" s="13" t="s">
        <v>210</v>
      </c>
      <c r="E165" s="33" t="s">
        <v>106</v>
      </c>
      <c r="F165" s="13">
        <v>140</v>
      </c>
      <c r="G165" s="22" t="s">
        <v>304</v>
      </c>
      <c r="H165" s="32"/>
      <c r="I165" s="18"/>
    </row>
    <row r="166" spans="1:9" ht="29.25" customHeight="1" x14ac:dyDescent="0.35">
      <c r="A166" s="22">
        <v>162</v>
      </c>
      <c r="B166" s="22" t="s">
        <v>325</v>
      </c>
      <c r="C166" s="41" t="s">
        <v>208</v>
      </c>
      <c r="D166" s="13" t="s">
        <v>215</v>
      </c>
      <c r="E166" s="33" t="s">
        <v>19</v>
      </c>
      <c r="F166" s="13">
        <v>60</v>
      </c>
      <c r="G166" s="36">
        <v>43767</v>
      </c>
      <c r="H166" s="29"/>
      <c r="I166" s="18"/>
    </row>
    <row r="167" spans="1:9" ht="29.25" customHeight="1" x14ac:dyDescent="0.35">
      <c r="A167" s="49">
        <v>163</v>
      </c>
      <c r="B167" s="49" t="s">
        <v>325</v>
      </c>
      <c r="C167" s="41" t="s">
        <v>208</v>
      </c>
      <c r="D167" s="50" t="s">
        <v>212</v>
      </c>
      <c r="E167" s="33" t="s">
        <v>106</v>
      </c>
      <c r="F167" s="50">
        <v>150</v>
      </c>
      <c r="G167" s="51">
        <v>43771</v>
      </c>
      <c r="H167" s="52"/>
      <c r="I167" s="18"/>
    </row>
    <row r="168" spans="1:9" ht="29.25" customHeight="1" x14ac:dyDescent="0.35">
      <c r="A168" s="22">
        <v>164</v>
      </c>
      <c r="B168" s="22" t="s">
        <v>325</v>
      </c>
      <c r="C168" s="41" t="s">
        <v>208</v>
      </c>
      <c r="D168" s="13" t="s">
        <v>213</v>
      </c>
      <c r="E168" s="33" t="s">
        <v>106</v>
      </c>
      <c r="F168" s="13">
        <v>150</v>
      </c>
      <c r="G168" s="36">
        <v>43776</v>
      </c>
      <c r="H168" s="26"/>
      <c r="I168" s="18"/>
    </row>
    <row r="169" spans="1:9" ht="29.25" customHeight="1" x14ac:dyDescent="0.35">
      <c r="A169" s="22">
        <v>165</v>
      </c>
      <c r="B169" s="22" t="s">
        <v>325</v>
      </c>
      <c r="C169" s="41" t="s">
        <v>208</v>
      </c>
      <c r="D169" s="13" t="s">
        <v>214</v>
      </c>
      <c r="E169" s="33" t="s">
        <v>106</v>
      </c>
      <c r="F169" s="13">
        <v>160</v>
      </c>
      <c r="G169" s="36">
        <v>43806</v>
      </c>
      <c r="H169" s="29"/>
      <c r="I169" s="18"/>
    </row>
    <row r="170" spans="1:9" ht="29.25" customHeight="1" x14ac:dyDescent="0.35">
      <c r="A170" s="22">
        <v>166</v>
      </c>
      <c r="B170" s="22" t="s">
        <v>325</v>
      </c>
      <c r="C170" s="41" t="s">
        <v>208</v>
      </c>
      <c r="D170" s="13" t="s">
        <v>216</v>
      </c>
      <c r="E170" s="33" t="s">
        <v>106</v>
      </c>
      <c r="F170" s="13">
        <v>135</v>
      </c>
      <c r="G170" s="22" t="s">
        <v>305</v>
      </c>
      <c r="H170" s="29"/>
      <c r="I170" s="18"/>
    </row>
    <row r="171" spans="1:9" ht="29.25" customHeight="1" x14ac:dyDescent="0.35">
      <c r="A171" s="22">
        <v>167</v>
      </c>
      <c r="B171" s="22" t="s">
        <v>325</v>
      </c>
      <c r="C171" s="41" t="s">
        <v>208</v>
      </c>
      <c r="D171" s="13" t="s">
        <v>115</v>
      </c>
      <c r="E171" s="33" t="s">
        <v>19</v>
      </c>
      <c r="F171" s="13">
        <v>135</v>
      </c>
      <c r="G171" s="36">
        <v>44106</v>
      </c>
      <c r="H171" s="29"/>
      <c r="I171" s="18"/>
    </row>
    <row r="172" spans="1:9" x14ac:dyDescent="0.35">
      <c r="A172" s="22">
        <v>168</v>
      </c>
      <c r="B172" s="22" t="s">
        <v>326</v>
      </c>
      <c r="C172" s="41" t="s">
        <v>208</v>
      </c>
      <c r="D172" s="22" t="s">
        <v>217</v>
      </c>
      <c r="E172" s="23" t="s">
        <v>106</v>
      </c>
      <c r="F172" s="22">
        <v>60</v>
      </c>
      <c r="G172" s="22" t="s">
        <v>306</v>
      </c>
      <c r="H172" s="26" t="s">
        <v>22</v>
      </c>
      <c r="I172" s="18"/>
    </row>
    <row r="173" spans="1:9" x14ac:dyDescent="0.35">
      <c r="A173" s="22">
        <v>169</v>
      </c>
      <c r="B173" s="22" t="s">
        <v>326</v>
      </c>
      <c r="C173" s="41" t="s">
        <v>208</v>
      </c>
      <c r="D173" s="22" t="s">
        <v>170</v>
      </c>
      <c r="E173" s="23" t="s">
        <v>106</v>
      </c>
      <c r="F173" s="22">
        <v>53</v>
      </c>
      <c r="G173" s="22" t="s">
        <v>307</v>
      </c>
      <c r="H173" s="26" t="s">
        <v>22</v>
      </c>
      <c r="I173" s="18"/>
    </row>
    <row r="174" spans="1:9" ht="43.5" x14ac:dyDescent="0.35">
      <c r="A174" s="22">
        <v>170</v>
      </c>
      <c r="B174" s="13" t="s">
        <v>328</v>
      </c>
      <c r="C174" s="41" t="s">
        <v>208</v>
      </c>
      <c r="D174" s="13" t="s">
        <v>225</v>
      </c>
      <c r="E174" s="33" t="s">
        <v>106</v>
      </c>
      <c r="F174" s="30">
        <v>36</v>
      </c>
      <c r="G174" s="13" t="s">
        <v>308</v>
      </c>
      <c r="H174" s="31" t="s">
        <v>219</v>
      </c>
      <c r="I174" s="18"/>
    </row>
    <row r="175" spans="1:9" ht="43.5" x14ac:dyDescent="0.35">
      <c r="A175" s="22">
        <v>171</v>
      </c>
      <c r="B175" s="13" t="s">
        <v>328</v>
      </c>
      <c r="C175" s="41" t="s">
        <v>208</v>
      </c>
      <c r="D175" s="13" t="s">
        <v>223</v>
      </c>
      <c r="E175" s="33" t="s">
        <v>106</v>
      </c>
      <c r="F175" s="30">
        <v>103</v>
      </c>
      <c r="G175" s="13" t="s">
        <v>224</v>
      </c>
      <c r="H175" s="31" t="s">
        <v>219</v>
      </c>
      <c r="I175" s="18"/>
    </row>
    <row r="176" spans="1:9" ht="43.5" x14ac:dyDescent="0.35">
      <c r="A176" s="22">
        <v>172</v>
      </c>
      <c r="B176" s="13" t="s">
        <v>328</v>
      </c>
      <c r="C176" s="41" t="s">
        <v>208</v>
      </c>
      <c r="D176" s="13" t="s">
        <v>221</v>
      </c>
      <c r="E176" s="33" t="s">
        <v>106</v>
      </c>
      <c r="F176" s="30">
        <v>53</v>
      </c>
      <c r="G176" s="13" t="s">
        <v>222</v>
      </c>
      <c r="H176" s="31" t="s">
        <v>219</v>
      </c>
      <c r="I176" s="18"/>
    </row>
    <row r="177" spans="1:9" ht="43.5" x14ac:dyDescent="0.35">
      <c r="A177" s="22">
        <v>173</v>
      </c>
      <c r="B177" s="13" t="s">
        <v>328</v>
      </c>
      <c r="C177" s="41" t="s">
        <v>208</v>
      </c>
      <c r="D177" s="13" t="s">
        <v>220</v>
      </c>
      <c r="E177" s="33" t="s">
        <v>106</v>
      </c>
      <c r="F177" s="30">
        <v>50</v>
      </c>
      <c r="G177" s="13" t="s">
        <v>309</v>
      </c>
      <c r="H177" s="31" t="s">
        <v>219</v>
      </c>
      <c r="I177" s="18"/>
    </row>
    <row r="178" spans="1:9" ht="72.5" x14ac:dyDescent="0.35">
      <c r="A178" s="22">
        <v>174</v>
      </c>
      <c r="B178" s="13" t="s">
        <v>328</v>
      </c>
      <c r="C178" s="41" t="s">
        <v>208</v>
      </c>
      <c r="D178" s="13" t="s">
        <v>218</v>
      </c>
      <c r="E178" s="33" t="s">
        <v>106</v>
      </c>
      <c r="F178" s="30">
        <v>21</v>
      </c>
      <c r="G178" s="13" t="s">
        <v>310</v>
      </c>
      <c r="H178" s="31" t="s">
        <v>219</v>
      </c>
      <c r="I178" s="18"/>
    </row>
    <row r="179" spans="1:9" ht="43.5" x14ac:dyDescent="0.35">
      <c r="A179" s="22">
        <v>175</v>
      </c>
      <c r="B179" s="13" t="s">
        <v>327</v>
      </c>
      <c r="C179" s="41" t="s">
        <v>208</v>
      </c>
      <c r="D179" s="13" t="s">
        <v>226</v>
      </c>
      <c r="E179" s="33" t="s">
        <v>106</v>
      </c>
      <c r="F179" s="13">
        <v>60</v>
      </c>
      <c r="G179" s="13" t="s">
        <v>227</v>
      </c>
      <c r="H179" s="22"/>
      <c r="I179" s="18"/>
    </row>
    <row r="180" spans="1:9" ht="43.5" x14ac:dyDescent="0.35">
      <c r="A180" s="22">
        <v>176</v>
      </c>
      <c r="B180" s="13" t="s">
        <v>327</v>
      </c>
      <c r="C180" s="41" t="s">
        <v>208</v>
      </c>
      <c r="D180" s="13" t="s">
        <v>72</v>
      </c>
      <c r="E180" s="33" t="s">
        <v>106</v>
      </c>
      <c r="F180" s="13">
        <v>56</v>
      </c>
      <c r="G180" s="13" t="s">
        <v>73</v>
      </c>
      <c r="H180" s="22"/>
      <c r="I180" s="18"/>
    </row>
    <row r="181" spans="1:9" ht="29" x14ac:dyDescent="0.35">
      <c r="A181" s="22">
        <v>177</v>
      </c>
      <c r="B181" s="13" t="s">
        <v>327</v>
      </c>
      <c r="C181" s="41" t="s">
        <v>208</v>
      </c>
      <c r="D181" s="13" t="s">
        <v>76</v>
      </c>
      <c r="E181" s="33" t="s">
        <v>106</v>
      </c>
      <c r="F181" s="13">
        <v>40</v>
      </c>
      <c r="G181" s="13" t="s">
        <v>77</v>
      </c>
      <c r="H181" s="22"/>
      <c r="I181" s="18"/>
    </row>
    <row r="182" spans="1:9" ht="29" x14ac:dyDescent="0.35">
      <c r="A182" s="22">
        <v>178</v>
      </c>
      <c r="B182" s="13" t="s">
        <v>327</v>
      </c>
      <c r="C182" s="41" t="s">
        <v>208</v>
      </c>
      <c r="D182" s="13" t="s">
        <v>74</v>
      </c>
      <c r="E182" s="33" t="s">
        <v>106</v>
      </c>
      <c r="F182" s="22">
        <v>62</v>
      </c>
      <c r="G182" s="22" t="s">
        <v>75</v>
      </c>
      <c r="H182" s="22"/>
      <c r="I182" s="18"/>
    </row>
    <row r="183" spans="1:9" ht="29" x14ac:dyDescent="0.35">
      <c r="A183" s="22">
        <v>179</v>
      </c>
      <c r="B183" s="13" t="s">
        <v>327</v>
      </c>
      <c r="C183" s="41" t="s">
        <v>208</v>
      </c>
      <c r="D183" s="13" t="s">
        <v>78</v>
      </c>
      <c r="E183" s="33" t="s">
        <v>106</v>
      </c>
      <c r="F183" s="22">
        <v>67</v>
      </c>
      <c r="G183" s="22" t="s">
        <v>79</v>
      </c>
      <c r="H183" s="22"/>
      <c r="I183" s="18"/>
    </row>
    <row r="184" spans="1:9" x14ac:dyDescent="0.35">
      <c r="A184" s="22">
        <v>180</v>
      </c>
      <c r="B184" s="22" t="s">
        <v>333</v>
      </c>
      <c r="C184" s="41" t="s">
        <v>208</v>
      </c>
      <c r="D184" s="46" t="s">
        <v>229</v>
      </c>
      <c r="E184" s="47" t="s">
        <v>236</v>
      </c>
      <c r="F184" s="46">
        <v>70</v>
      </c>
      <c r="G184" s="48">
        <v>43854</v>
      </c>
      <c r="H184" s="22"/>
      <c r="I184" s="18"/>
    </row>
    <row r="185" spans="1:9" x14ac:dyDescent="0.35">
      <c r="A185" s="22">
        <v>181</v>
      </c>
      <c r="B185" s="22" t="s">
        <v>329</v>
      </c>
      <c r="C185" s="41" t="s">
        <v>208</v>
      </c>
      <c r="D185" s="15" t="s">
        <v>311</v>
      </c>
      <c r="E185" s="16" t="s">
        <v>106</v>
      </c>
      <c r="F185" s="15">
        <v>20</v>
      </c>
      <c r="G185" s="15" t="s">
        <v>312</v>
      </c>
      <c r="H185" s="35" t="s">
        <v>105</v>
      </c>
      <c r="I185" s="18"/>
    </row>
    <row r="186" spans="1:9" ht="29" x14ac:dyDescent="0.35">
      <c r="A186" s="22">
        <v>188</v>
      </c>
      <c r="B186" s="13" t="s">
        <v>329</v>
      </c>
      <c r="C186" s="13" t="s">
        <v>208</v>
      </c>
      <c r="D186" s="13" t="s">
        <v>320</v>
      </c>
      <c r="E186" s="33" t="s">
        <v>236</v>
      </c>
      <c r="F186" s="13">
        <v>40</v>
      </c>
      <c r="G186" s="13" t="s">
        <v>321</v>
      </c>
      <c r="H186" s="12"/>
      <c r="I186" s="18"/>
    </row>
    <row r="187" spans="1:9" ht="29" x14ac:dyDescent="0.35">
      <c r="A187" s="22">
        <v>182</v>
      </c>
      <c r="B187" s="13" t="s">
        <v>331</v>
      </c>
      <c r="C187" s="41" t="s">
        <v>208</v>
      </c>
      <c r="D187" s="13" t="s">
        <v>313</v>
      </c>
      <c r="E187" s="33" t="s">
        <v>106</v>
      </c>
      <c r="F187" s="22">
        <v>60</v>
      </c>
      <c r="G187" s="32" t="s">
        <v>314</v>
      </c>
      <c r="H187" s="53"/>
      <c r="I187" s="18"/>
    </row>
    <row r="188" spans="1:9" ht="29" x14ac:dyDescent="0.35">
      <c r="A188" s="22">
        <v>183</v>
      </c>
      <c r="B188" s="22" t="s">
        <v>331</v>
      </c>
      <c r="C188" s="41" t="s">
        <v>208</v>
      </c>
      <c r="D188" s="13" t="s">
        <v>315</v>
      </c>
      <c r="E188" s="33" t="s">
        <v>106</v>
      </c>
      <c r="F188" s="13">
        <v>105</v>
      </c>
      <c r="G188" s="36">
        <v>43865</v>
      </c>
      <c r="H188" s="54"/>
      <c r="I188" s="18"/>
    </row>
    <row r="189" spans="1:9" ht="29" x14ac:dyDescent="0.35">
      <c r="A189" s="22">
        <v>184</v>
      </c>
      <c r="B189" s="22" t="s">
        <v>331</v>
      </c>
      <c r="C189" s="41" t="s">
        <v>208</v>
      </c>
      <c r="D189" s="13" t="s">
        <v>316</v>
      </c>
      <c r="E189" s="33" t="s">
        <v>106</v>
      </c>
      <c r="F189" s="13">
        <v>160</v>
      </c>
      <c r="G189" s="36">
        <v>43867</v>
      </c>
      <c r="H189" s="54"/>
      <c r="I189" s="18"/>
    </row>
    <row r="190" spans="1:9" x14ac:dyDescent="0.35">
      <c r="A190" s="22">
        <v>185</v>
      </c>
      <c r="B190" s="22" t="s">
        <v>331</v>
      </c>
      <c r="C190" s="41" t="s">
        <v>208</v>
      </c>
      <c r="D190" s="13" t="s">
        <v>277</v>
      </c>
      <c r="E190" s="33" t="s">
        <v>106</v>
      </c>
      <c r="F190" s="13">
        <v>43</v>
      </c>
      <c r="G190" s="36">
        <v>43876</v>
      </c>
      <c r="H190" s="22"/>
      <c r="I190" s="18"/>
    </row>
  </sheetData>
  <mergeCells count="1">
    <mergeCell ref="J1:O1"/>
  </mergeCells>
  <hyperlinks>
    <hyperlink ref="H8" r:id="rId1"/>
    <hyperlink ref="H11" r:id="rId2"/>
    <hyperlink ref="H13:H18" r:id="rId3" display="http://www.avcoe.org/Electronicsengineering/workshop/seminar/2015-16"/>
    <hyperlink ref="H9" r:id="rId4"/>
    <hyperlink ref="H10" r:id="rId5"/>
    <hyperlink ref="H33" r:id="rId6"/>
    <hyperlink ref="H34" r:id="rId7"/>
    <hyperlink ref="H35" r:id="rId8"/>
    <hyperlink ref="H62" r:id="rId9"/>
    <hyperlink ref="H37" r:id="rId10"/>
    <hyperlink ref="H36:H40" r:id="rId11" display="http://www.avcoe.org/Electronicsengineering/workshop/seminar/2016-17"/>
    <hyperlink ref="H64" r:id="rId12"/>
    <hyperlink ref="H46" r:id="rId13"/>
    <hyperlink ref="H53" r:id="rId14"/>
    <hyperlink ref="H68" r:id="rId15"/>
    <hyperlink ref="H65" r:id="rId16"/>
    <hyperlink ref="H73" r:id="rId17"/>
    <hyperlink ref="H77" r:id="rId18"/>
    <hyperlink ref="H85:H183" r:id="rId19" display="www.avcoe.org"/>
    <hyperlink ref="H126:H130" r:id="rId20" display="www.avcoe.org/Electronicsengineering/workshop/seminar/2018-19"/>
    <hyperlink ref="H144:H151" r:id="rId21" display="www.avcoe.org"/>
    <hyperlink ref="H172" r:id="rId22"/>
    <hyperlink ref="H173" r:id="rId23"/>
    <hyperlink ref="H185" r:id="rId24"/>
    <hyperlink ref="H118" r:id="rId25"/>
    <hyperlink ref="H117" r:id="rId26"/>
    <hyperlink ref="H119" r:id="rId27"/>
    <hyperlink ref="H120" r:id="rId28"/>
  </hyperlinks>
  <pageMargins left="0.7" right="0.7" top="0.75" bottom="0.75" header="0.3" footer="0.3"/>
  <pageSetup orientation="portrait" verticalDpi="0"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"/>
  <sheetViews>
    <sheetView workbookViewId="0">
      <selection activeCell="D16" sqref="D16"/>
    </sheetView>
  </sheetViews>
  <sheetFormatPr defaultRowHeight="14.5" x14ac:dyDescent="0.35"/>
  <cols>
    <col min="2" max="2" width="35.7265625" bestFit="1" customWidth="1"/>
  </cols>
  <sheetData>
    <row r="3" spans="1:8" ht="34.5" customHeight="1" x14ac:dyDescent="0.35">
      <c r="B3" s="69" t="s">
        <v>237</v>
      </c>
      <c r="C3" s="69"/>
      <c r="D3" s="69"/>
      <c r="E3" s="69"/>
      <c r="F3" s="69"/>
      <c r="G3" s="69"/>
    </row>
    <row r="4" spans="1:8" ht="22" customHeight="1" x14ac:dyDescent="0.35">
      <c r="A4" s="5"/>
      <c r="B4" s="57"/>
      <c r="C4" s="62" t="s">
        <v>8</v>
      </c>
      <c r="D4" s="62" t="s">
        <v>80</v>
      </c>
      <c r="E4" s="62" t="s">
        <v>108</v>
      </c>
      <c r="F4" s="62" t="s">
        <v>138</v>
      </c>
      <c r="G4" s="62" t="s">
        <v>208</v>
      </c>
    </row>
    <row r="5" spans="1:8" ht="22" customHeight="1" x14ac:dyDescent="0.35">
      <c r="A5" s="6"/>
      <c r="B5" s="63" t="s">
        <v>112</v>
      </c>
      <c r="C5" s="59">
        <f>COUNTIFS('322'!$E:$E, "RM", '322'!$C:$C, "2015-16")</f>
        <v>3</v>
      </c>
      <c r="D5" s="59">
        <f>COUNTIFS('322'!$E:$E, "RM", '322'!$C:$C, "2016-17")</f>
        <v>7</v>
      </c>
      <c r="E5" s="59">
        <f>COUNTIFS('322'!$E:$E, "RM", '322'!$C:$C, "2017-18")</f>
        <v>5</v>
      </c>
      <c r="F5" s="59">
        <f>COUNTIFS('322'!$E:$E, "RM", '322'!$C:$C, "2018-19")</f>
        <v>11</v>
      </c>
      <c r="G5" s="59">
        <f>COUNTIFS('322'!$E:$E, "RM", '322'!$C:$C, "2019-20")</f>
        <v>5</v>
      </c>
    </row>
    <row r="6" spans="1:8" ht="22" customHeight="1" x14ac:dyDescent="0.35">
      <c r="A6" s="6"/>
      <c r="B6" s="63" t="s">
        <v>231</v>
      </c>
      <c r="C6" s="59">
        <f>COUNTIFS('322'!$E:$E, "ipr", '322'!$C:$C, "2015-16")</f>
        <v>0</v>
      </c>
      <c r="D6" s="59">
        <f>COUNTIFS('322'!$E:$E, "IPR", '322'!$C:$C, "2016-17")</f>
        <v>0</v>
      </c>
      <c r="E6" s="59">
        <f>COUNTIFS('322'!$E:$E, "IPR", '322'!$C:$C, "2017-18")</f>
        <v>1</v>
      </c>
      <c r="F6" s="59">
        <f>COUNTIFS('322'!$E:$E, "IPR", '322'!$C:$C, "2018-19")</f>
        <v>3</v>
      </c>
      <c r="G6" s="59">
        <f>COUNTIFS('322'!$E:$E, "IPR", '322'!$C:$C, "2019-20")</f>
        <v>2</v>
      </c>
    </row>
    <row r="7" spans="1:8" ht="22" customHeight="1" x14ac:dyDescent="0.35">
      <c r="A7" s="6"/>
      <c r="B7" s="63" t="s">
        <v>232</v>
      </c>
      <c r="C7" s="59">
        <f>COUNTIFS('322'!$E:$E, "ENTR", '322'!$C:$C, "2015-16")</f>
        <v>20</v>
      </c>
      <c r="D7" s="59">
        <f>COUNTIFS('322'!$E:$E, "ENTR", '322'!$C:$C, "2016-17")</f>
        <v>15</v>
      </c>
      <c r="E7" s="59">
        <f>COUNTIFS('322'!$E:$E, "ENTR", '322'!$C:$C, "2017-18")</f>
        <v>30</v>
      </c>
      <c r="F7" s="59">
        <f>COUNTIFS('322'!$E:$E, "ENTR", '322'!$C:$C, "2018-19")</f>
        <v>49</v>
      </c>
      <c r="G7" s="59">
        <f>COUNTIFS('322'!$E:$E, "ENTR", '322'!$C:$C, "2019-20")</f>
        <v>38</v>
      </c>
    </row>
    <row r="8" spans="1:8" ht="22" customHeight="1" x14ac:dyDescent="0.35">
      <c r="A8" s="6" t="s">
        <v>230</v>
      </c>
      <c r="B8" s="58" t="s">
        <v>230</v>
      </c>
      <c r="C8" s="60">
        <f>SUM(C5:C7)</f>
        <v>23</v>
      </c>
      <c r="D8" s="60">
        <f t="shared" ref="D8:G8" si="0">SUM(D5:D7)</f>
        <v>22</v>
      </c>
      <c r="E8" s="60">
        <f t="shared" si="0"/>
        <v>36</v>
      </c>
      <c r="F8" s="60">
        <f t="shared" si="0"/>
        <v>63</v>
      </c>
      <c r="G8" s="60">
        <f t="shared" si="0"/>
        <v>45</v>
      </c>
      <c r="H8">
        <f>SUM(C8:G8)</f>
        <v>189</v>
      </c>
    </row>
  </sheetData>
  <mergeCells count="1">
    <mergeCell ref="B3:G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322 (2)</vt:lpstr>
      <vt:lpstr>322</vt:lpstr>
      <vt:lpstr>Summary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2021-01-11T10:33:03Z</dcterms:created>
  <dcterms:modified xsi:type="dcterms:W3CDTF">2021-04-15T14:17:42Z</dcterms:modified>
</cp:coreProperties>
</file>