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54" i="1"/>
  <c r="B51" i="1"/>
  <c r="B47" i="1"/>
  <c r="B5" i="1" l="1"/>
  <c r="B27" i="1" l="1"/>
  <c r="B58" i="1" s="1"/>
  <c r="B11" i="1"/>
  <c r="B57" i="1" s="1"/>
  <c r="B56" i="1" l="1"/>
</calcChain>
</file>

<file path=xl/sharedStrings.xml><?xml version="1.0" encoding="utf-8"?>
<sst xmlns="http://schemas.openxmlformats.org/spreadsheetml/2006/main" count="54" uniqueCount="54">
  <si>
    <t>Library Expenses</t>
  </si>
  <si>
    <t>Books</t>
  </si>
  <si>
    <t>Total</t>
  </si>
  <si>
    <t>% (Excluding Salary)</t>
  </si>
  <si>
    <t>Maintenance</t>
  </si>
  <si>
    <t>Laboratory Maintenance</t>
  </si>
  <si>
    <t>Workshop maintenance</t>
  </si>
  <si>
    <t>Computer Maintenance</t>
  </si>
  <si>
    <t>Total (A-Cad)</t>
  </si>
  <si>
    <t>Gymkhana Expenses</t>
  </si>
  <si>
    <t>Internet and website</t>
  </si>
  <si>
    <t>Printing ansd Stationary</t>
  </si>
  <si>
    <t>Repair and Maintenance</t>
  </si>
  <si>
    <t>Security Expenses</t>
  </si>
  <si>
    <t>Uniform Expenses</t>
  </si>
  <si>
    <t>TPO Expenses</t>
  </si>
  <si>
    <t>Travelling and Conveyence</t>
  </si>
  <si>
    <t>Student related expenses</t>
  </si>
  <si>
    <t>Vehicle Maintenance</t>
  </si>
  <si>
    <t>Covid Related expenses</t>
  </si>
  <si>
    <t>Administrative expenses</t>
  </si>
  <si>
    <t>Total (Supporting)</t>
  </si>
  <si>
    <t>Infrastructure Augmentation</t>
  </si>
  <si>
    <t>Laboratories Equipment</t>
  </si>
  <si>
    <t>Computers and software</t>
  </si>
  <si>
    <t>Furnitutre and Deadstock</t>
  </si>
  <si>
    <t>Water Supply</t>
  </si>
  <si>
    <t>Workshop Tools</t>
  </si>
  <si>
    <t>Musical Equipments</t>
  </si>
  <si>
    <t>Gymkhana Equipment</t>
  </si>
  <si>
    <t>Office Equipment</t>
  </si>
  <si>
    <t>Vehicle</t>
  </si>
  <si>
    <t>T&amp;P Equipments</t>
  </si>
  <si>
    <t>Telephone Equipment</t>
  </si>
  <si>
    <t>Library Equipment</t>
  </si>
  <si>
    <t>Hostel Equipment</t>
  </si>
  <si>
    <t>Garden Equipment</t>
  </si>
  <si>
    <t>Solar Equipment</t>
  </si>
  <si>
    <t>BioGas Equipment</t>
  </si>
  <si>
    <t xml:space="preserve">Total </t>
  </si>
  <si>
    <t>Total Income</t>
  </si>
  <si>
    <t>Salary</t>
  </si>
  <si>
    <t>Amount excluding salary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</si>
  <si>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</si>
  <si>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</si>
  <si>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</si>
  <si>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</si>
  <si>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Audit Report Page No.</t>
  </si>
  <si>
    <t>Details</t>
  </si>
  <si>
    <t>Newspapers, Periodicals and Journals</t>
  </si>
  <si>
    <t>Electricity Expenses</t>
  </si>
  <si>
    <t>Housekeeping Expenses</t>
  </si>
  <si>
    <t>(-)11273234</t>
  </si>
  <si>
    <t>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</si>
</sst>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0" fillId="2" borderId="1" xfId="0" applyFill="1" applyBorder="1" applyAlignment="1"/>
    <xf numFmtId="0" fontId="0" fillId="3" borderId="1" xfId="0" applyFill="1" applyBorder="1" applyAlignment="1"/>
    <xf numFmtId="0" fontId="0" fillId="5" borderId="1" xfId="0" applyFill="1" applyBorder="1" applyAlignment="1"/>
    <xf numFmtId="0" fontId="0" fillId="4" borderId="1" xfId="0" applyFill="1" applyBorder="1" applyAlignment="1"/>
    <xf numFmtId="0" fontId="0" fillId="6" borderId="1" xfId="0" applyFill="1" applyBorder="1" applyAlignment="1"/>
    <xf numFmtId="0" fontId="0" fillId="7" borderId="1" xfId="0" applyFill="1" applyBorder="1" applyAlignment="1"/>
    <xf numFmtId="0" fontId="1" fillId="4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/>
    <xf numFmtId="0" fontId="1" fillId="3" borderId="2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topLeftCell="A40" zoomScaleNormal="100" workbookViewId="0">
      <selection activeCell="C55" sqref="C55"/>
    </sheetView>
  </sheetViews>
  <sheetFormatPr defaultRowHeight="15" x14ac:dyDescent="0.25"/>
  <cols>
    <col min="1" max="1" width="71.28515625" customWidth="1"/>
    <col min="2" max="2" width="12.140625" style="17" bestFit="1" customWidth="1"/>
    <col min="3" max="3" width="20.85546875" style="17" bestFit="1" customWidth="1"/>
    <col min="5" max="5" width="8.85546875" bestFit="1" customWidth="1"/>
  </cols>
  <sheetData>
    <row r="1" spans="1:3" x14ac:dyDescent="0.25">
      <c r="A1" s="20" t="s">
        <v>48</v>
      </c>
      <c r="B1" s="21"/>
      <c r="C1" s="21" t="s">
        <v>47</v>
      </c>
    </row>
    <row r="2" spans="1:3" x14ac:dyDescent="0.25">
      <c r="A2" s="18" t="s">
        <v>0</v>
      </c>
      <c r="B2" s="19"/>
      <c r="C2" s="5"/>
    </row>
    <row r="3" spans="1:3" x14ac:dyDescent="0.25">
      <c r="A3" s="9" t="s">
        <v>49</v>
      </c>
      <c r="B3" s="16">
        <v>1517602</v>
      </c>
      <c r="C3" s="5">
        <v>9</v>
      </c>
    </row>
    <row r="4" spans="1:3" x14ac:dyDescent="0.25">
      <c r="A4" s="9" t="s">
        <v>1</v>
      </c>
      <c r="B4" s="16">
        <v>42734</v>
      </c>
      <c r="C4" s="5">
        <v>13</v>
      </c>
    </row>
    <row r="5" spans="1:3" x14ac:dyDescent="0.25">
      <c r="A5" s="10" t="s">
        <v>2</v>
      </c>
      <c r="B5" s="1">
        <f>SUM(B3:B4)</f>
        <v>1560336</v>
      </c>
      <c r="C5" s="5"/>
    </row>
    <row r="6" spans="1:3" x14ac:dyDescent="0.25">
      <c r="A6" s="11" t="s">
        <v>3</v>
      </c>
      <c r="B6" s="5"/>
      <c r="C6" s="5"/>
    </row>
    <row r="7" spans="1:3" x14ac:dyDescent="0.25">
      <c r="A7" s="8" t="s">
        <v>4</v>
      </c>
      <c r="B7" s="16"/>
      <c r="C7" s="5"/>
    </row>
    <row r="8" spans="1:3" x14ac:dyDescent="0.25">
      <c r="A8" s="9" t="s">
        <v>5</v>
      </c>
      <c r="B8" s="16">
        <v>883436</v>
      </c>
      <c r="C8" s="5">
        <v>9</v>
      </c>
    </row>
    <row r="9" spans="1:3" x14ac:dyDescent="0.25">
      <c r="A9" s="9" t="s">
        <v>6</v>
      </c>
      <c r="B9" s="16"/>
      <c r="C9" s="5"/>
    </row>
    <row r="10" spans="1:3" x14ac:dyDescent="0.25">
      <c r="A10" s="9" t="s">
        <v>7</v>
      </c>
      <c r="B10" s="16">
        <v>2124</v>
      </c>
      <c r="C10" s="5">
        <v>8</v>
      </c>
    </row>
    <row r="11" spans="1:3" x14ac:dyDescent="0.25">
      <c r="A11" s="10" t="s">
        <v>8</v>
      </c>
      <c r="B11" s="1">
        <f t="shared" ref="B11" si="0" xml:space="preserve"> SUM(B8:B10)</f>
        <v>885560</v>
      </c>
      <c r="C11" s="5"/>
    </row>
    <row r="12" spans="1:3" x14ac:dyDescent="0.25">
      <c r="A12" s="12"/>
      <c r="B12" s="5"/>
      <c r="C12" s="5"/>
    </row>
    <row r="13" spans="1:3" x14ac:dyDescent="0.25">
      <c r="A13" s="9" t="s">
        <v>50</v>
      </c>
      <c r="B13" s="16">
        <v>5663715</v>
      </c>
      <c r="C13" s="5">
        <v>8</v>
      </c>
    </row>
    <row r="14" spans="1:3" x14ac:dyDescent="0.25">
      <c r="A14" s="9" t="s">
        <v>9</v>
      </c>
      <c r="B14" s="16"/>
      <c r="C14" s="5"/>
    </row>
    <row r="15" spans="1:3" x14ac:dyDescent="0.25">
      <c r="A15" s="9" t="s">
        <v>10</v>
      </c>
      <c r="B15" s="16"/>
      <c r="C15" s="5"/>
    </row>
    <row r="16" spans="1:3" x14ac:dyDescent="0.25">
      <c r="A16" s="9" t="s">
        <v>11</v>
      </c>
      <c r="B16" s="16"/>
      <c r="C16" s="5"/>
    </row>
    <row r="17" spans="1:3" x14ac:dyDescent="0.25">
      <c r="A17" s="9" t="s">
        <v>12</v>
      </c>
      <c r="B17" s="16">
        <v>4379411</v>
      </c>
      <c r="C17" s="5">
        <v>8</v>
      </c>
    </row>
    <row r="18" spans="1:3" x14ac:dyDescent="0.25">
      <c r="A18" s="9" t="s">
        <v>51</v>
      </c>
      <c r="B18" s="16">
        <v>2528181</v>
      </c>
      <c r="C18" s="5">
        <v>9</v>
      </c>
    </row>
    <row r="19" spans="1:3" x14ac:dyDescent="0.25">
      <c r="A19" s="9" t="s">
        <v>13</v>
      </c>
      <c r="B19" s="16">
        <v>95298</v>
      </c>
      <c r="C19" s="5">
        <v>9</v>
      </c>
    </row>
    <row r="20" spans="1:3" x14ac:dyDescent="0.25">
      <c r="A20" s="9" t="s">
        <v>14</v>
      </c>
      <c r="B20" s="16"/>
      <c r="C20" s="5"/>
    </row>
    <row r="21" spans="1:3" x14ac:dyDescent="0.25">
      <c r="A21" s="9" t="s">
        <v>15</v>
      </c>
      <c r="B21" s="16">
        <v>509242</v>
      </c>
      <c r="C21" s="5">
        <v>13</v>
      </c>
    </row>
    <row r="22" spans="1:3" x14ac:dyDescent="0.25">
      <c r="A22" s="9" t="s">
        <v>16</v>
      </c>
      <c r="B22" s="16">
        <v>533601</v>
      </c>
      <c r="C22" s="5">
        <v>9</v>
      </c>
    </row>
    <row r="23" spans="1:3" x14ac:dyDescent="0.25">
      <c r="A23" s="9" t="s">
        <v>17</v>
      </c>
      <c r="B23" s="16">
        <v>4052764</v>
      </c>
      <c r="C23" s="5">
        <v>9</v>
      </c>
    </row>
    <row r="24" spans="1:3" x14ac:dyDescent="0.25">
      <c r="A24" s="9" t="s">
        <v>18</v>
      </c>
      <c r="B24" s="22">
        <v>2328092</v>
      </c>
      <c r="C24" s="5">
        <v>8</v>
      </c>
    </row>
    <row r="25" spans="1:3" x14ac:dyDescent="0.25">
      <c r="A25" s="9" t="s">
        <v>19</v>
      </c>
      <c r="B25" s="16">
        <v>87920</v>
      </c>
      <c r="C25" s="5">
        <v>8</v>
      </c>
    </row>
    <row r="26" spans="1:3" x14ac:dyDescent="0.25">
      <c r="A26" s="9" t="s">
        <v>20</v>
      </c>
      <c r="B26" s="16">
        <v>8383982</v>
      </c>
      <c r="C26" s="5" t="s">
        <v>53</v>
      </c>
    </row>
    <row r="27" spans="1:3" x14ac:dyDescent="0.25">
      <c r="A27" s="10" t="s">
        <v>21</v>
      </c>
      <c r="B27" s="1">
        <f t="shared" ref="B27" si="1">SUM(B13:B21)</f>
        <v>13175847</v>
      </c>
      <c r="C27" s="5"/>
    </row>
    <row r="28" spans="1:3" x14ac:dyDescent="0.25">
      <c r="A28" s="12"/>
      <c r="B28" s="5"/>
      <c r="C28" s="5"/>
    </row>
    <row r="29" spans="1:3" x14ac:dyDescent="0.25">
      <c r="A29" s="9"/>
      <c r="B29" s="16"/>
      <c r="C29" s="5"/>
    </row>
    <row r="30" spans="1:3" x14ac:dyDescent="0.25">
      <c r="A30" s="8" t="s">
        <v>22</v>
      </c>
      <c r="B30" s="16"/>
      <c r="C30" s="5"/>
    </row>
    <row r="31" spans="1:3" x14ac:dyDescent="0.25">
      <c r="A31" s="9" t="s">
        <v>23</v>
      </c>
      <c r="B31" s="16">
        <v>1913828</v>
      </c>
      <c r="C31" s="5">
        <v>13</v>
      </c>
    </row>
    <row r="32" spans="1:3" x14ac:dyDescent="0.25">
      <c r="A32" s="9" t="s">
        <v>24</v>
      </c>
      <c r="B32" s="16">
        <v>88500</v>
      </c>
      <c r="C32" s="5">
        <v>13</v>
      </c>
    </row>
    <row r="33" spans="1:3" x14ac:dyDescent="0.25">
      <c r="A33" s="9" t="s">
        <v>25</v>
      </c>
      <c r="B33" s="16"/>
      <c r="C33" s="5"/>
    </row>
    <row r="34" spans="1:3" x14ac:dyDescent="0.25">
      <c r="A34" s="9" t="s">
        <v>26</v>
      </c>
      <c r="B34" s="16"/>
      <c r="C34" s="5"/>
    </row>
    <row r="35" spans="1:3" x14ac:dyDescent="0.25">
      <c r="A35" s="9" t="s">
        <v>27</v>
      </c>
      <c r="B35" s="16"/>
      <c r="C35" s="5"/>
    </row>
    <row r="36" spans="1:3" x14ac:dyDescent="0.25">
      <c r="A36" s="9" t="s">
        <v>28</v>
      </c>
      <c r="B36" s="16"/>
      <c r="C36" s="5"/>
    </row>
    <row r="37" spans="1:3" ht="18" customHeight="1" x14ac:dyDescent="0.25">
      <c r="A37" s="9" t="s">
        <v>29</v>
      </c>
      <c r="B37" s="16"/>
      <c r="C37" s="5"/>
    </row>
    <row r="38" spans="1:3" x14ac:dyDescent="0.25">
      <c r="A38" s="9" t="s">
        <v>30</v>
      </c>
      <c r="B38" s="16">
        <v>61114</v>
      </c>
      <c r="C38" s="5">
        <v>13</v>
      </c>
    </row>
    <row r="39" spans="1:3" x14ac:dyDescent="0.25">
      <c r="A39" s="9" t="s">
        <v>31</v>
      </c>
      <c r="B39" s="16"/>
      <c r="C39" s="5"/>
    </row>
    <row r="40" spans="1:3" x14ac:dyDescent="0.25">
      <c r="A40" s="9" t="s">
        <v>32</v>
      </c>
      <c r="B40" s="16"/>
      <c r="C40" s="5"/>
    </row>
    <row r="41" spans="1:3" x14ac:dyDescent="0.25">
      <c r="A41" s="9" t="s">
        <v>33</v>
      </c>
      <c r="B41" s="16">
        <v>12587</v>
      </c>
      <c r="C41" s="5">
        <v>13</v>
      </c>
    </row>
    <row r="42" spans="1:3" x14ac:dyDescent="0.25">
      <c r="A42" s="9" t="s">
        <v>34</v>
      </c>
      <c r="B42" s="16"/>
      <c r="C42" s="5"/>
    </row>
    <row r="43" spans="1:3" x14ac:dyDescent="0.25">
      <c r="A43" s="9" t="s">
        <v>35</v>
      </c>
      <c r="B43" s="16">
        <v>8568</v>
      </c>
      <c r="C43" s="5">
        <v>13</v>
      </c>
    </row>
    <row r="44" spans="1:3" x14ac:dyDescent="0.25">
      <c r="A44" s="9" t="s">
        <v>36</v>
      </c>
      <c r="B44" s="16"/>
      <c r="C44" s="5"/>
    </row>
    <row r="45" spans="1:3" x14ac:dyDescent="0.25">
      <c r="A45" s="9" t="s">
        <v>37</v>
      </c>
      <c r="B45" s="16"/>
      <c r="C45" s="5"/>
    </row>
    <row r="46" spans="1:3" x14ac:dyDescent="0.25">
      <c r="A46" s="9" t="s">
        <v>38</v>
      </c>
      <c r="B46" s="16"/>
      <c r="C46" s="5"/>
    </row>
    <row r="47" spans="1:3" x14ac:dyDescent="0.25">
      <c r="A47" s="10" t="s">
        <v>39</v>
      </c>
      <c r="B47" s="1">
        <f>SUM(B31:B46)</f>
        <v>2084597</v>
      </c>
      <c r="C47" s="5"/>
    </row>
    <row r="48" spans="1:3" x14ac:dyDescent="0.25">
      <c r="A48" s="10"/>
      <c r="B48" s="1"/>
      <c r="C48" s="5"/>
    </row>
    <row r="49" spans="1:3" s="3" customFormat="1" x14ac:dyDescent="0.25">
      <c r="A49" s="12"/>
      <c r="B49" s="2"/>
      <c r="C49" s="2"/>
    </row>
    <row r="50" spans="1:3" x14ac:dyDescent="0.25">
      <c r="A50" s="4"/>
      <c r="B50" s="5"/>
      <c r="C50" s="5"/>
    </row>
    <row r="51" spans="1:3" x14ac:dyDescent="0.25">
      <c r="A51" s="13" t="s">
        <v>40</v>
      </c>
      <c r="B51" s="22">
        <f>265364100+32557438</f>
        <v>297921538</v>
      </c>
      <c r="C51" s="5">
        <v>7</v>
      </c>
    </row>
    <row r="52" spans="1:3" x14ac:dyDescent="0.25">
      <c r="A52" s="9" t="s">
        <v>41</v>
      </c>
      <c r="B52" s="22">
        <v>245901387</v>
      </c>
      <c r="C52" s="5">
        <v>9</v>
      </c>
    </row>
    <row r="53" spans="1:3" x14ac:dyDescent="0.25">
      <c r="A53" s="9" t="s">
        <v>42</v>
      </c>
      <c r="B53" s="22" t="s">
        <v>52</v>
      </c>
      <c r="C53" s="5">
        <v>7</v>
      </c>
    </row>
    <row r="54" spans="1:3" x14ac:dyDescent="0.25">
      <c r="A54" s="4"/>
      <c r="B54" s="22">
        <f>B47+B27+B11+B5</f>
        <v>17706340</v>
      </c>
      <c r="C54" s="5"/>
    </row>
    <row r="55" spans="1:3" x14ac:dyDescent="0.25">
      <c r="A55" s="14" t="s">
        <v>43</v>
      </c>
      <c r="B55" s="23">
        <f>B47</f>
        <v>2084597</v>
      </c>
      <c r="C55" s="5"/>
    </row>
    <row r="56" spans="1:3" x14ac:dyDescent="0.25">
      <c r="A56" s="15" t="s">
        <v>44</v>
      </c>
      <c r="B56" s="23">
        <f>B54</f>
        <v>17706340</v>
      </c>
      <c r="C56" s="5"/>
    </row>
    <row r="57" spans="1:3" ht="30" x14ac:dyDescent="0.25">
      <c r="A57" s="6" t="s">
        <v>45</v>
      </c>
      <c r="B57" s="23">
        <f>B11</f>
        <v>885560</v>
      </c>
      <c r="C57" s="5"/>
    </row>
    <row r="58" spans="1:3" ht="30" x14ac:dyDescent="0.25">
      <c r="A58" s="7" t="s">
        <v>46</v>
      </c>
      <c r="B58" s="23">
        <f>B27</f>
        <v>13175847</v>
      </c>
      <c r="C58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2022-03-18T06:05:57Z</cp:lastPrinted>
  <dcterms:created xsi:type="dcterms:W3CDTF">2022-03-18T06:03:16Z</dcterms:created>
  <dcterms:modified xsi:type="dcterms:W3CDTF">2022-11-30T17:19:04Z</dcterms:modified>
</cp:coreProperties>
</file>