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0730" windowHeight="11445" activeTab="1"/>
  </bookViews>
  <sheets>
    <sheet name="CR-422" sheetId="1" r:id="rId1"/>
    <sheet name="CR-422 (2)" sheetId="2" r:id="rId2"/>
  </sheets>
  <calcPr calcId="144525"/>
</workbook>
</file>

<file path=xl/calcChain.xml><?xml version="1.0" encoding="utf-8"?>
<calcChain xmlns="http://schemas.openxmlformats.org/spreadsheetml/2006/main">
  <c r="G18" i="2" l="1"/>
  <c r="J11" i="2" l="1"/>
  <c r="H11" i="2"/>
  <c r="J10" i="2"/>
  <c r="H10" i="2"/>
  <c r="J9" i="2"/>
  <c r="H9" i="2"/>
  <c r="J8" i="2"/>
  <c r="H8" i="2"/>
  <c r="H7" i="2"/>
  <c r="H6" i="2"/>
  <c r="H5" i="2"/>
  <c r="H4" i="2"/>
  <c r="J12" i="1"/>
  <c r="J11" i="1"/>
  <c r="H11" i="1"/>
  <c r="J10" i="1"/>
  <c r="H10" i="1"/>
  <c r="J9" i="1"/>
  <c r="H9" i="1"/>
  <c r="J8" i="1"/>
  <c r="H8" i="1"/>
  <c r="H7" i="1"/>
  <c r="H6" i="1"/>
  <c r="H5" i="1"/>
  <c r="H4" i="1"/>
  <c r="J4" i="2"/>
  <c r="J4" i="1"/>
  <c r="J7" i="2"/>
  <c r="J7" i="1"/>
  <c r="J6" i="2"/>
  <c r="J6" i="1"/>
  <c r="J5" i="1"/>
  <c r="J5" i="2"/>
</calcChain>
</file>

<file path=xl/sharedStrings.xml><?xml version="1.0" encoding="utf-8"?>
<sst xmlns="http://schemas.openxmlformats.org/spreadsheetml/2006/main" count="96" uniqueCount="27">
  <si>
    <t>4.2.2 The institution has subscription for the following e-resources 
 1. e-journals, 2. e-ShodhSindhu, 3. Shodhganga membersip, 4. e-books, 5. Databases, 6. Remote access to e- resources</t>
  </si>
  <si>
    <t>4.2.3 Expenditure for purchase of books/e-books and subscription to journals/e- journals during the year (INR in Lakhs)</t>
  </si>
  <si>
    <t>SrNo</t>
  </si>
  <si>
    <t>Dept</t>
  </si>
  <si>
    <t>Library resources</t>
  </si>
  <si>
    <t>If yes, details of memberships/subscriptions</t>
  </si>
  <si>
    <t>Expenditure on subscription to e-journals, e-books (INR in lakhs)</t>
  </si>
  <si>
    <t>Expenditure on subscription to other e-resources (INR in lakhs)</t>
  </si>
  <si>
    <t>Total Library Expenditure</t>
  </si>
  <si>
    <t>Link to the relevant document</t>
  </si>
  <si>
    <t>ecode</t>
  </si>
  <si>
    <t>Timestamp</t>
  </si>
  <si>
    <t>Library</t>
  </si>
  <si>
    <t>Books</t>
  </si>
  <si>
    <t>Yes</t>
  </si>
  <si>
    <t>2,43,137.00</t>
  </si>
  <si>
    <t>Journals</t>
  </si>
  <si>
    <t>4,02,975.00</t>
  </si>
  <si>
    <t>e – journals</t>
  </si>
  <si>
    <t>10,82,481.00</t>
  </si>
  <si>
    <t>e-books</t>
  </si>
  <si>
    <t>2,10,000.00</t>
  </si>
  <si>
    <t>e-ShodhSindhu</t>
  </si>
  <si>
    <t>-</t>
  </si>
  <si>
    <t>Shodhganga</t>
  </si>
  <si>
    <t>Databases</t>
  </si>
  <si>
    <t>Local and / or Remote access to e- resources (Specify)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</si>
</sst>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2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rgb="FF000000"/>
      <name val="&quot;Times New Roman&quot;"/>
    </font>
    <font>
      <sz val="10"/>
      <name val="Arial"/>
      <family val="2"/>
    </font>
    <font>
      <b/>
      <sz val="12"/>
      <color rgb="FF000000"/>
      <name val="&quot;Times New Roman&quot;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0" fontId="4" fillId="0" borderId="3" xfId="0" applyFont="1" applyBorder="1" applyAlignment="1"/>
    <xf numFmtId="0" fontId="8" fillId="4" borderId="4" xfId="0" applyFont="1" applyFill="1" applyBorder="1" applyAlignment="1"/>
    <xf numFmtId="164" fontId="8" fillId="4" borderId="4" xfId="0" applyNumberFormat="1" applyFont="1" applyFill="1" applyBorder="1" applyAlignment="1">
      <alignment horizontal="right"/>
    </xf>
    <xf numFmtId="0" fontId="4" fillId="0" borderId="0" xfId="0" applyFont="1" applyAlignment="1"/>
    <xf numFmtId="0" fontId="4" fillId="0" borderId="2" xfId="0" applyFont="1" applyBorder="1" applyAlignment="1"/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7" fillId="0" borderId="2" xfId="0" applyFont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6" fillId="0" borderId="2" xfId="0" applyFont="1" applyBorder="1" applyAlignment="1"/>
    <xf numFmtId="0" fontId="7" fillId="0" borderId="3" xfId="0" applyFont="1" applyBorder="1" applyAlignment="1">
      <alignment horizontal="center"/>
    </xf>
    <xf numFmtId="0" fontId="4" fillId="0" borderId="2" xfId="0" applyFont="1" applyBorder="1" applyAlignment="1"/>
    <xf numFmtId="0" fontId="6" fillId="0" borderId="2" xfId="0" applyFont="1" applyBorder="1" applyAlignment="1">
      <alignment horizontal="center"/>
    </xf>
    <xf numFmtId="0" fontId="1" fillId="5" borderId="6" xfId="0" applyFont="1" applyFill="1" applyBorder="1" applyAlignment="1">
      <alignment horizontal="center" vertical="top"/>
    </xf>
    <xf numFmtId="0" fontId="10" fillId="5" borderId="6" xfId="0" applyFont="1" applyFill="1" applyBorder="1" applyAlignment="1">
      <alignment horizontal="center"/>
    </xf>
    <xf numFmtId="0" fontId="10" fillId="5" borderId="6" xfId="0" applyFont="1" applyFill="1" applyBorder="1" applyAlignment="1"/>
    <xf numFmtId="0" fontId="1" fillId="5" borderId="6" xfId="0" applyFont="1" applyFill="1" applyBorder="1" applyAlignment="1"/>
    <xf numFmtId="0" fontId="1" fillId="5" borderId="6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 vertical="top"/>
    </xf>
    <xf numFmtId="0" fontId="11" fillId="5" borderId="6" xfId="0" applyFont="1" applyFill="1" applyBorder="1" applyAlignment="1">
      <alignment horizontal="center" vertical="top" wrapText="1"/>
    </xf>
    <xf numFmtId="0" fontId="11" fillId="6" borderId="6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6" xfId="0" applyFont="1" applyFill="1" applyBorder="1" applyAlignment="1"/>
    <xf numFmtId="0" fontId="10" fillId="5" borderId="6" xfId="0" applyFont="1" applyFill="1" applyBorder="1" applyAlignment="1">
      <alignment vertical="top"/>
    </xf>
    <xf numFmtId="0" fontId="10" fillId="5" borderId="6" xfId="0" applyFont="1" applyFill="1" applyBorder="1" applyAlignment="1">
      <alignment vertical="top" wrapText="1"/>
    </xf>
    <xf numFmtId="0" fontId="1" fillId="8" borderId="6" xfId="0" applyFont="1" applyFill="1" applyBorder="1" applyAlignment="1">
      <alignment horizontal="center" wrapText="1"/>
    </xf>
    <xf numFmtId="164" fontId="1" fillId="8" borderId="6" xfId="0" applyNumberFormat="1" applyFont="1" applyFill="1" applyBorder="1" applyAlignment="1">
      <alignment horizontal="right"/>
    </xf>
    <xf numFmtId="0" fontId="10" fillId="5" borderId="6" xfId="0" applyFont="1" applyFill="1" applyBorder="1" applyAlignment="1">
      <alignment wrapText="1"/>
    </xf>
    <xf numFmtId="0" fontId="10" fillId="5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10" fillId="5" borderId="6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4" fontId="10" fillId="5" borderId="6" xfId="0" applyNumberFormat="1" applyFont="1" applyFill="1" applyBorder="1" applyAlignment="1">
      <alignment horizontal="center"/>
    </xf>
    <xf numFmtId="4" fontId="0" fillId="0" borderId="0" xfId="0" applyNumberFormat="1" applyFont="1" applyAlignment="1"/>
    <xf numFmtId="0" fontId="2" fillId="0" borderId="1" xfId="0" applyFont="1" applyBorder="1" applyAlignment="1">
      <alignment horizontal="left" vertical="top"/>
    </xf>
    <xf numFmtId="0" fontId="3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3" fillId="0" borderId="7" xfId="0" applyFont="1" applyBorder="1"/>
  </cellXfs>
  <cellStyles count="1">
    <cellStyle name="Normal" xfId="0" builtinId="0"/>
  </cellStyles>
  <dxfs count="17"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alignment horizont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textRotation="0" wrapText="1" indent="0" justifyLastLine="0" shrinkToFit="0" readingOrder="0"/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422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3:J11" headerRowDxfId="13">
  <tableColumns count="10">
    <tableColumn id="1" name="SrNo"/>
    <tableColumn id="2" name="Dept"/>
    <tableColumn id="3" name="Library resources"/>
    <tableColumn id="4" name="If yes, details of memberships/subscriptions"/>
    <tableColumn id="5" name="Expenditure on subscription to e-journals, e-books (INR in lakhs)"/>
    <tableColumn id="6" name="Expenditure on subscription to other e-resources (INR in lakhs)"/>
    <tableColumn id="7" name="Total Library Expenditure"/>
    <tableColumn id="8" name="Link to the relevant document"/>
    <tableColumn id="9" name="ecode"/>
    <tableColumn id="10" name="Timestamp"/>
  </tableColumns>
  <tableStyleInfo name="CR-422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3:J11" headerRowDxfId="12" dataDxfId="11" totalsRowDxfId="10">
  <tableColumns count="10">
    <tableColumn id="1" name="SrNo" dataDxfId="9"/>
    <tableColumn id="2" name="Dept" dataDxfId="8"/>
    <tableColumn id="3" name="Library resources" dataDxfId="7"/>
    <tableColumn id="4" name="If yes, details of memberships/subscriptions" dataDxfId="6"/>
    <tableColumn id="5" name="Expenditure on subscription to e-journals, e-books (INR in lakhs)" dataDxfId="5"/>
    <tableColumn id="6" name="Expenditure on subscription to other e-resources (INR in lakhs)" dataDxfId="4"/>
    <tableColumn id="7" name="Total Library Expenditure" dataDxfId="3"/>
    <tableColumn id="8" name="Link to the relevant document" dataDxfId="2">
      <calculatedColumnFormula>CONCATENATE("21-22"," ",B4,"-",A4)</calculatedColumnFormula>
    </tableColumn>
    <tableColumn id="9" name="ecode" dataDxfId="1"/>
    <tableColumn id="10" name="Timestamp" dataDxfId="0">
      <calculatedColumnFormula>IF(I4&lt;&gt;"",IF(J4="",NOW(),J4),"")</calculatedColumnFormula>
    </tableColumn>
  </tableColumns>
  <tableStyleInfo name="CR-42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2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6" sqref="H6"/>
    </sheetView>
  </sheetViews>
  <sheetFormatPr defaultColWidth="12.5703125" defaultRowHeight="15.75" customHeight="1"/>
  <cols>
    <col min="1" max="1" width="5.42578125" customWidth="1"/>
    <col min="2" max="2" width="10.42578125" customWidth="1"/>
    <col min="3" max="3" width="47.5703125" customWidth="1"/>
    <col min="4" max="4" width="48.140625" customWidth="1"/>
    <col min="5" max="5" width="56.85546875" customWidth="1"/>
    <col min="6" max="6" width="55.42578125" customWidth="1"/>
    <col min="7" max="7" width="23.7109375" customWidth="1"/>
    <col min="8" max="8" width="26.85546875" customWidth="1"/>
  </cols>
  <sheetData>
    <row r="1" spans="1:10" ht="15">
      <c r="A1" s="1"/>
      <c r="B1" s="1"/>
      <c r="C1" s="54" t="s">
        <v>0</v>
      </c>
      <c r="D1" s="55"/>
      <c r="E1" s="55"/>
      <c r="F1" s="55"/>
      <c r="G1" s="55"/>
      <c r="H1" s="55"/>
    </row>
    <row r="2" spans="1:10" ht="15">
      <c r="A2" s="1"/>
      <c r="B2" s="1"/>
      <c r="C2" s="54" t="s">
        <v>1</v>
      </c>
      <c r="D2" s="55"/>
      <c r="E2" s="55"/>
      <c r="F2" s="55"/>
      <c r="G2" s="55"/>
      <c r="H2" s="55"/>
    </row>
    <row r="3" spans="1:10" ht="42.75" customHeight="1">
      <c r="A3" s="43" t="s">
        <v>2</v>
      </c>
      <c r="B3" s="43" t="s">
        <v>3</v>
      </c>
      <c r="C3" s="44" t="s">
        <v>4</v>
      </c>
      <c r="D3" s="45" t="s">
        <v>5</v>
      </c>
      <c r="E3" s="46" t="s">
        <v>6</v>
      </c>
      <c r="F3" s="46" t="s">
        <v>7</v>
      </c>
      <c r="G3" s="46" t="s">
        <v>8</v>
      </c>
      <c r="H3" s="47" t="s">
        <v>9</v>
      </c>
      <c r="I3" s="48" t="s">
        <v>10</v>
      </c>
      <c r="J3" s="48" t="s">
        <v>11</v>
      </c>
    </row>
    <row r="4" spans="1:10" ht="30" customHeight="1">
      <c r="A4" s="2">
        <v>1</v>
      </c>
      <c r="B4" s="3" t="s">
        <v>12</v>
      </c>
      <c r="C4" s="3" t="s">
        <v>13</v>
      </c>
      <c r="D4" s="4" t="s">
        <v>14</v>
      </c>
      <c r="E4" s="5"/>
      <c r="F4" s="6"/>
      <c r="G4" s="7" t="s">
        <v>15</v>
      </c>
      <c r="H4" s="8" t="str">
        <f t="shared" ref="H4:H11" si="0">CONCATENATE("21-22"," ",B4,"-",A4)</f>
        <v>21-22 Library-1</v>
      </c>
      <c r="I4" s="9">
        <v>311</v>
      </c>
      <c r="J4" s="10">
        <f t="shared" ref="J4:J12" ca="1" si="1">IF(I4&lt;&gt;"",IF(J4="",NOW(),J4),"")</f>
        <v>44865.61707</v>
      </c>
    </row>
    <row r="5" spans="1:10" ht="30" customHeight="1">
      <c r="A5" s="11">
        <v>2</v>
      </c>
      <c r="B5" s="3" t="s">
        <v>12</v>
      </c>
      <c r="C5" s="12" t="s">
        <v>16</v>
      </c>
      <c r="D5" s="13" t="s">
        <v>14</v>
      </c>
      <c r="E5" s="14"/>
      <c r="F5" s="15"/>
      <c r="G5" s="16" t="s">
        <v>17</v>
      </c>
      <c r="H5" s="17" t="str">
        <f t="shared" si="0"/>
        <v>21-22 Library-2</v>
      </c>
      <c r="I5" s="18">
        <v>311</v>
      </c>
      <c r="J5" s="10">
        <f t="shared" ca="1" si="1"/>
        <v>44865.61707</v>
      </c>
    </row>
    <row r="6" spans="1:10" ht="30" customHeight="1">
      <c r="A6" s="2">
        <v>3</v>
      </c>
      <c r="B6" s="3" t="s">
        <v>12</v>
      </c>
      <c r="C6" s="12" t="s">
        <v>18</v>
      </c>
      <c r="D6" s="13" t="s">
        <v>14</v>
      </c>
      <c r="E6" s="19">
        <v>10.82</v>
      </c>
      <c r="F6" s="15"/>
      <c r="G6" s="16" t="s">
        <v>19</v>
      </c>
      <c r="H6" s="17" t="str">
        <f t="shared" si="0"/>
        <v>21-22 Library-3</v>
      </c>
      <c r="I6" s="18">
        <v>311</v>
      </c>
      <c r="J6" s="10">
        <f t="shared" ca="1" si="1"/>
        <v>44865.61707</v>
      </c>
    </row>
    <row r="7" spans="1:10" ht="30" customHeight="1">
      <c r="A7" s="11">
        <v>4</v>
      </c>
      <c r="B7" s="3" t="s">
        <v>12</v>
      </c>
      <c r="C7" s="12" t="s">
        <v>20</v>
      </c>
      <c r="D7" s="13" t="s">
        <v>14</v>
      </c>
      <c r="E7" s="19">
        <v>2.1</v>
      </c>
      <c r="F7" s="15"/>
      <c r="G7" s="16" t="s">
        <v>21</v>
      </c>
      <c r="H7" s="17" t="str">
        <f t="shared" si="0"/>
        <v>21-22 Library-4</v>
      </c>
      <c r="I7" s="18">
        <v>311</v>
      </c>
      <c r="J7" s="10">
        <f t="shared" ca="1" si="1"/>
        <v>44865.61707</v>
      </c>
    </row>
    <row r="8" spans="1:10" ht="30" customHeight="1">
      <c r="A8" s="2">
        <v>5</v>
      </c>
      <c r="B8" s="3" t="s">
        <v>12</v>
      </c>
      <c r="C8" s="12" t="s">
        <v>22</v>
      </c>
      <c r="D8" s="13" t="s">
        <v>14</v>
      </c>
      <c r="E8" s="19" t="s">
        <v>23</v>
      </c>
      <c r="F8" s="16" t="s">
        <v>23</v>
      </c>
      <c r="G8" s="16" t="s">
        <v>23</v>
      </c>
      <c r="H8" s="20" t="str">
        <f t="shared" si="0"/>
        <v>21-22 Library-5</v>
      </c>
      <c r="I8" s="21"/>
      <c r="J8" s="10" t="str">
        <f t="shared" ca="1" si="1"/>
        <v/>
      </c>
    </row>
    <row r="9" spans="1:10" ht="30" customHeight="1">
      <c r="A9" s="11">
        <v>6</v>
      </c>
      <c r="B9" s="3" t="s">
        <v>12</v>
      </c>
      <c r="C9" s="12" t="s">
        <v>24</v>
      </c>
      <c r="D9" s="13" t="s">
        <v>14</v>
      </c>
      <c r="E9" s="19" t="s">
        <v>23</v>
      </c>
      <c r="F9" s="16" t="s">
        <v>23</v>
      </c>
      <c r="G9" s="16" t="s">
        <v>23</v>
      </c>
      <c r="H9" s="20" t="str">
        <f t="shared" si="0"/>
        <v>21-22 Library-6</v>
      </c>
      <c r="I9" s="21"/>
      <c r="J9" s="10" t="str">
        <f t="shared" ca="1" si="1"/>
        <v/>
      </c>
    </row>
    <row r="10" spans="1:10" ht="30" customHeight="1">
      <c r="A10" s="2">
        <v>7</v>
      </c>
      <c r="B10" s="3" t="s">
        <v>12</v>
      </c>
      <c r="C10" s="12" t="s">
        <v>25</v>
      </c>
      <c r="D10" s="22"/>
      <c r="E10" s="14"/>
      <c r="F10" s="23"/>
      <c r="G10" s="23"/>
      <c r="H10" s="20" t="str">
        <f t="shared" si="0"/>
        <v>21-22 Library-7</v>
      </c>
      <c r="I10" s="21"/>
      <c r="J10" s="10" t="str">
        <f t="shared" ca="1" si="1"/>
        <v/>
      </c>
    </row>
    <row r="11" spans="1:10" ht="30" customHeight="1">
      <c r="A11" s="11">
        <v>8</v>
      </c>
      <c r="B11" s="3" t="s">
        <v>12</v>
      </c>
      <c r="C11" s="24" t="s">
        <v>26</v>
      </c>
      <c r="D11" s="25" t="s">
        <v>14</v>
      </c>
      <c r="E11" s="19" t="s">
        <v>23</v>
      </c>
      <c r="F11" s="16" t="s">
        <v>23</v>
      </c>
      <c r="G11" s="16" t="s">
        <v>23</v>
      </c>
      <c r="H11" s="20" t="str">
        <f t="shared" si="0"/>
        <v>21-22 Library-8</v>
      </c>
      <c r="I11" s="21"/>
      <c r="J11" s="10" t="str">
        <f t="shared" ca="1" si="1"/>
        <v/>
      </c>
    </row>
    <row r="12" spans="1:10" ht="12.75">
      <c r="J12" s="10" t="str">
        <f t="shared" ca="1" si="1"/>
        <v/>
      </c>
    </row>
  </sheetData>
  <mergeCells count="2">
    <mergeCell ref="C1:H1"/>
    <mergeCell ref="C2:H2"/>
  </mergeCells>
  <dataValidations count="3">
    <dataValidation type="decimal" operator="greaterThan" allowBlank="1" showDropDown="1" sqref="F11:G11">
      <formula1>0</formula1>
    </dataValidation>
    <dataValidation type="decimal" operator="greaterThan" allowBlank="1" showDropDown="1" showErrorMessage="1" sqref="F4:G10">
      <formula1>0</formula1>
    </dataValidation>
    <dataValidation type="list" allowBlank="1" showErrorMessage="1" sqref="I4:I11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8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G18" sqref="G18"/>
    </sheetView>
  </sheetViews>
  <sheetFormatPr defaultColWidth="12.5703125" defaultRowHeight="15.75" customHeight="1"/>
  <cols>
    <col min="1" max="1" width="5.42578125" style="51" customWidth="1"/>
    <col min="2" max="2" width="10.42578125" customWidth="1"/>
    <col min="3" max="3" width="36.5703125" customWidth="1"/>
    <col min="4" max="4" width="31.5703125" customWidth="1"/>
    <col min="5" max="5" width="36" customWidth="1"/>
    <col min="6" max="6" width="36.5703125" customWidth="1"/>
    <col min="7" max="7" width="16.42578125" customWidth="1"/>
    <col min="8" max="8" width="17.140625" customWidth="1"/>
    <col min="9" max="9" width="9.5703125" customWidth="1"/>
    <col min="10" max="10" width="20.140625" bestFit="1" customWidth="1"/>
  </cols>
  <sheetData>
    <row r="1" spans="1:10" ht="15">
      <c r="A1" s="49"/>
      <c r="B1" s="1"/>
      <c r="C1" s="56" t="s">
        <v>0</v>
      </c>
      <c r="D1" s="55"/>
      <c r="E1" s="55"/>
      <c r="F1" s="55"/>
      <c r="G1" s="55"/>
      <c r="H1" s="55"/>
    </row>
    <row r="2" spans="1:10" ht="15">
      <c r="A2" s="49"/>
      <c r="B2" s="1"/>
      <c r="C2" s="57" t="s">
        <v>1</v>
      </c>
      <c r="D2" s="58"/>
      <c r="E2" s="58"/>
      <c r="F2" s="58"/>
      <c r="G2" s="58"/>
      <c r="H2" s="58"/>
    </row>
    <row r="3" spans="1:10" ht="30.75" customHeight="1">
      <c r="A3" s="31" t="s">
        <v>2</v>
      </c>
      <c r="B3" s="31" t="s">
        <v>3</v>
      </c>
      <c r="C3" s="32" t="s">
        <v>4</v>
      </c>
      <c r="D3" s="33" t="s">
        <v>5</v>
      </c>
      <c r="E3" s="34" t="s">
        <v>6</v>
      </c>
      <c r="F3" s="34" t="s">
        <v>7</v>
      </c>
      <c r="G3" s="34" t="s">
        <v>8</v>
      </c>
      <c r="H3" s="32" t="s">
        <v>9</v>
      </c>
      <c r="I3" s="35" t="s">
        <v>10</v>
      </c>
      <c r="J3" s="36" t="s">
        <v>11</v>
      </c>
    </row>
    <row r="4" spans="1:10" ht="15.75" customHeight="1">
      <c r="A4" s="50">
        <v>1</v>
      </c>
      <c r="B4" s="37" t="s">
        <v>12</v>
      </c>
      <c r="C4" s="38" t="s">
        <v>13</v>
      </c>
      <c r="D4" s="26" t="s">
        <v>14</v>
      </c>
      <c r="E4" s="27"/>
      <c r="F4" s="28"/>
      <c r="G4" s="27" t="s">
        <v>15</v>
      </c>
      <c r="H4" s="28" t="str">
        <f t="shared" ref="H4:H11" si="0">CONCATENATE("21-22"," ",B4,"-",A4)</f>
        <v>21-22 Library-1</v>
      </c>
      <c r="I4" s="39">
        <v>311</v>
      </c>
      <c r="J4" s="40">
        <f t="shared" ref="J4:J11" ca="1" si="1">IF(I4&lt;&gt;"",IF(J4="",NOW(),J4),"")</f>
        <v>44865.61707</v>
      </c>
    </row>
    <row r="5" spans="1:10" ht="15.75" customHeight="1">
      <c r="A5" s="27">
        <v>2</v>
      </c>
      <c r="B5" s="37" t="s">
        <v>12</v>
      </c>
      <c r="C5" s="41" t="s">
        <v>16</v>
      </c>
      <c r="D5" s="26" t="s">
        <v>14</v>
      </c>
      <c r="E5" s="27"/>
      <c r="F5" s="28"/>
      <c r="G5" s="27" t="s">
        <v>17</v>
      </c>
      <c r="H5" s="28" t="str">
        <f t="shared" si="0"/>
        <v>21-22 Library-2</v>
      </c>
      <c r="I5" s="42">
        <v>311</v>
      </c>
      <c r="J5" s="40">
        <f t="shared" ca="1" si="1"/>
        <v>44865.61707</v>
      </c>
    </row>
    <row r="6" spans="1:10" ht="15.75" customHeight="1">
      <c r="A6" s="50">
        <v>3</v>
      </c>
      <c r="B6" s="37" t="s">
        <v>12</v>
      </c>
      <c r="C6" s="41" t="s">
        <v>18</v>
      </c>
      <c r="D6" s="26" t="s">
        <v>14</v>
      </c>
      <c r="E6" s="27">
        <v>10.82</v>
      </c>
      <c r="F6" s="28"/>
      <c r="G6" s="27" t="s">
        <v>19</v>
      </c>
      <c r="H6" s="28" t="str">
        <f t="shared" si="0"/>
        <v>21-22 Library-3</v>
      </c>
      <c r="I6" s="42">
        <v>311</v>
      </c>
      <c r="J6" s="40">
        <f t="shared" ca="1" si="1"/>
        <v>44865.61707</v>
      </c>
    </row>
    <row r="7" spans="1:10" ht="15.75" customHeight="1">
      <c r="A7" s="27">
        <v>4</v>
      </c>
      <c r="B7" s="37" t="s">
        <v>12</v>
      </c>
      <c r="C7" s="41" t="s">
        <v>20</v>
      </c>
      <c r="D7" s="26" t="s">
        <v>14</v>
      </c>
      <c r="E7" s="27">
        <v>2.1</v>
      </c>
      <c r="F7" s="28"/>
      <c r="G7" s="27" t="s">
        <v>21</v>
      </c>
      <c r="H7" s="28" t="str">
        <f t="shared" si="0"/>
        <v>21-22 Library-4</v>
      </c>
      <c r="I7" s="42">
        <v>311</v>
      </c>
      <c r="J7" s="40">
        <f t="shared" ca="1" si="1"/>
        <v>44865.61707</v>
      </c>
    </row>
    <row r="8" spans="1:10" ht="15.75" customHeight="1">
      <c r="A8" s="50">
        <v>5</v>
      </c>
      <c r="B8" s="37" t="s">
        <v>12</v>
      </c>
      <c r="C8" s="41" t="s">
        <v>22</v>
      </c>
      <c r="D8" s="26" t="s">
        <v>14</v>
      </c>
      <c r="E8" s="27" t="s">
        <v>23</v>
      </c>
      <c r="F8" s="27" t="s">
        <v>23</v>
      </c>
      <c r="G8" s="27" t="s">
        <v>23</v>
      </c>
      <c r="H8" s="28" t="str">
        <f t="shared" si="0"/>
        <v>21-22 Library-5</v>
      </c>
      <c r="I8" s="42"/>
      <c r="J8" s="40" t="str">
        <f t="shared" ca="1" si="1"/>
        <v/>
      </c>
    </row>
    <row r="9" spans="1:10" ht="15.75" customHeight="1">
      <c r="A9" s="27">
        <v>6</v>
      </c>
      <c r="B9" s="37" t="s">
        <v>12</v>
      </c>
      <c r="C9" s="41" t="s">
        <v>24</v>
      </c>
      <c r="D9" s="26" t="s">
        <v>14</v>
      </c>
      <c r="E9" s="27" t="s">
        <v>23</v>
      </c>
      <c r="F9" s="27" t="s">
        <v>23</v>
      </c>
      <c r="G9" s="27" t="s">
        <v>23</v>
      </c>
      <c r="H9" s="28" t="str">
        <f t="shared" si="0"/>
        <v>21-22 Library-6</v>
      </c>
      <c r="I9" s="42"/>
      <c r="J9" s="40" t="str">
        <f t="shared" ca="1" si="1"/>
        <v/>
      </c>
    </row>
    <row r="10" spans="1:10" ht="15.75" customHeight="1">
      <c r="A10" s="50">
        <v>7</v>
      </c>
      <c r="B10" s="37" t="s">
        <v>12</v>
      </c>
      <c r="C10" s="41" t="s">
        <v>25</v>
      </c>
      <c r="D10" s="29"/>
      <c r="E10" s="27"/>
      <c r="F10" s="27"/>
      <c r="G10" s="27"/>
      <c r="H10" s="28" t="str">
        <f t="shared" si="0"/>
        <v>21-22 Library-7</v>
      </c>
      <c r="I10" s="42"/>
      <c r="J10" s="40" t="str">
        <f t="shared" ca="1" si="1"/>
        <v/>
      </c>
    </row>
    <row r="11" spans="1:10" ht="30" customHeight="1">
      <c r="A11" s="27">
        <v>8</v>
      </c>
      <c r="B11" s="37" t="s">
        <v>12</v>
      </c>
      <c r="C11" s="41" t="s">
        <v>26</v>
      </c>
      <c r="D11" s="30" t="s">
        <v>14</v>
      </c>
      <c r="E11" s="27" t="s">
        <v>23</v>
      </c>
      <c r="F11" s="27" t="s">
        <v>23</v>
      </c>
      <c r="G11" s="27" t="s">
        <v>23</v>
      </c>
      <c r="H11" s="28" t="str">
        <f t="shared" si="0"/>
        <v>21-22 Library-8</v>
      </c>
      <c r="I11" s="42"/>
      <c r="J11" s="40" t="str">
        <f t="shared" ca="1" si="1"/>
        <v/>
      </c>
    </row>
    <row r="14" spans="1:10" ht="15.75" customHeight="1">
      <c r="G14" s="52">
        <v>243137</v>
      </c>
    </row>
    <row r="15" spans="1:10" ht="15.75" customHeight="1">
      <c r="G15" s="52">
        <v>402975</v>
      </c>
    </row>
    <row r="16" spans="1:10" ht="15.75" customHeight="1">
      <c r="G16" s="52">
        <v>1082481</v>
      </c>
    </row>
    <row r="17" spans="7:7" ht="15.75" customHeight="1">
      <c r="G17" s="52">
        <v>210000</v>
      </c>
    </row>
    <row r="18" spans="7:7" ht="15.75" customHeight="1">
      <c r="G18" s="53">
        <f>SUM(G14:G17)</f>
        <v>1938593</v>
      </c>
    </row>
  </sheetData>
  <mergeCells count="2">
    <mergeCell ref="C1:H1"/>
    <mergeCell ref="C2:H2"/>
  </mergeCells>
  <dataValidations count="3">
    <dataValidation type="list" allowBlank="1" showErrorMessage="1" sqref="I4:I11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" allowBlank="1" showDropDown="1" showErrorMessage="1" sqref="F4:G10 G14:G17">
      <formula1>0</formula1>
    </dataValidation>
    <dataValidation type="decimal" operator="greaterThan" allowBlank="1" showDropDown="1" sqref="F11:G11">
      <formula1>0</formula1>
    </dataValidation>
  </dataValidations>
  <pageMargins left="0.7" right="0.7" top="0.75" bottom="0.75" header="0.3" footer="0.3"/>
  <pageSetup orientation="portrait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CR-422</vt:lpstr>
      <vt:lpstr>CR-422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Workshop</cp:lastModifiedBy>
  <dcterms:modified xsi:type="dcterms:W3CDTF">2023-01-31T09:37:34Z</dcterms:modified>
</cp:coreProperties>
</file>