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08" yWindow="-108" windowWidth="20736" windowHeight="11760" activeTab="2"/>
  </bookViews>
  <sheets>
    <sheet name="CR-343 (2)" sheetId="3" r:id="rId1"/>
    <sheet name="summary 343" sheetId="2" r:id="rId2"/>
    <sheet name="summary 344" sheetId="5" r:id="rId3"/>
    <sheet name="Sheet1" sheetId="4" r:id="rId4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" i="5" l="1"/>
  <c r="C4" i="2"/>
  <c r="G13" i="3" l="1"/>
  <c r="H4" i="3" l="1"/>
  <c r="H3" i="3"/>
  <c r="L5" i="3"/>
  <c r="L4" i="3"/>
  <c r="L7" i="3"/>
  <c r="L9" i="3"/>
  <c r="L6" i="3"/>
  <c r="L8" i="3"/>
  <c r="L10" i="3"/>
  <c r="L12" i="3"/>
  <c r="L3" i="3"/>
  <c r="L11" i="3"/>
</calcChain>
</file>

<file path=xl/sharedStrings.xml><?xml version="1.0" encoding="utf-8"?>
<sst xmlns="http://schemas.openxmlformats.org/spreadsheetml/2006/main" count="73" uniqueCount="39">
  <si>
    <t>3.4.3 Number of extension and outreach Programmes conducted by the institution through NSS/ NCC/Government and Government recognized bodies (including the programmes such as Swachh Bharat, AIDS awareness, Gender issues etc. ) and/or those organised in collaboration with industry, community and NGOs during the year &amp; 3.4.4 Number of students participating in extension activities at 3.4.3. above during</t>
  </si>
  <si>
    <t>Sr.No</t>
  </si>
  <si>
    <t>Dept</t>
  </si>
  <si>
    <t>Name of the activity</t>
  </si>
  <si>
    <t>Organising unit/ agency/ collaborating agency</t>
  </si>
  <si>
    <t>Name of the scheme</t>
  </si>
  <si>
    <t>Year of the activity</t>
  </si>
  <si>
    <t>Number of students participated in such activities</t>
  </si>
  <si>
    <t>File Name of Supporing Documents in pdf format only</t>
  </si>
  <si>
    <t>Activity Date: From
(MM/DD/YYYY)</t>
  </si>
  <si>
    <t>Activity Date: to
(MM/DD/YYYY)</t>
  </si>
  <si>
    <t>ecode</t>
  </si>
  <si>
    <t>Timestamp</t>
  </si>
  <si>
    <t>2021-22</t>
  </si>
  <si>
    <t>E&amp;TC</t>
  </si>
  <si>
    <t>"Solar ambassador workshop for School Children’s" at Malwadgaon Village</t>
  </si>
  <si>
    <t>NGOs</t>
  </si>
  <si>
    <t>IEEE Antenna and propagation society committee on promoting equality</t>
  </si>
  <si>
    <t>Teaching aids and RO water purifier for Siddharth High School at Sangamner</t>
  </si>
  <si>
    <t>IQAC</t>
  </si>
  <si>
    <t>NSS</t>
  </si>
  <si>
    <t xml:space="preserve">Yoga day Celebration </t>
  </si>
  <si>
    <t>Independence day Celebration</t>
  </si>
  <si>
    <t>21-22 IQAC-1</t>
  </si>
  <si>
    <t>21-22 IQAC-2</t>
  </si>
  <si>
    <t>NSS Day Celebration</t>
  </si>
  <si>
    <t>21-22 IQAC-3</t>
  </si>
  <si>
    <t>Vaccination Camp</t>
  </si>
  <si>
    <t>21-22 IQAC-4</t>
  </si>
  <si>
    <t>Diwali Special for sugarcane harvesting labours</t>
  </si>
  <si>
    <t>21-22 IQAC-5</t>
  </si>
  <si>
    <t>Blood Donation Camp</t>
  </si>
  <si>
    <t>21-22 IQAC-6</t>
  </si>
  <si>
    <t>Haemoglobin Checkup Camp</t>
  </si>
  <si>
    <t>21-22 IQAC-7</t>
  </si>
  <si>
    <t>AIDS Day Awarness session</t>
  </si>
  <si>
    <t>21-22 IQAC-8</t>
  </si>
  <si>
    <t>Number of students participating in extension activities during year 21-22</t>
  </si>
  <si>
    <t>Number of extension and outreach Programmes conducted during year 21-22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</si>
</sst>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m/d/yyyy\ h:mm:ss"/>
    <numFmt numFmtId="165" formatCode="mm/dd/yyyy"/>
  </numFmts>
  <fonts count="10">
    <font>
      <sz val="10"/>
      <color rgb="FF000000"/>
      <name val="Arial"/>
      <scheme val="minor"/>
    </font>
    <font>
      <sz val="12"/>
      <color rgb="FF000000"/>
      <name val="&quot;Times New Roman&quot;"/>
    </font>
    <font>
      <sz val="10"/>
      <name val="Arial"/>
      <family val="2"/>
    </font>
    <font>
      <sz val="10"/>
      <color theme="1"/>
      <name val="Arial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&quot;Calibri&quot;"/>
    </font>
    <font>
      <sz val="10"/>
      <color rgb="FF000000"/>
      <name val="Roboto"/>
    </font>
    <font>
      <b/>
      <sz val="10"/>
      <color theme="1"/>
      <name val="Arial"/>
      <family val="2"/>
      <scheme val="minor"/>
    </font>
    <font>
      <b/>
      <sz val="12"/>
      <color rgb="FF00206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63D297"/>
      </patternFill>
    </fill>
    <fill>
      <patternFill patternType="solid">
        <fgColor theme="0"/>
        <bgColor rgb="FFFFFFFF"/>
      </patternFill>
    </fill>
    <fill>
      <patternFill patternType="solid">
        <fgColor rgb="FFDCE6F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horizontal="left" vertical="top"/>
    </xf>
    <xf numFmtId="0" fontId="3" fillId="0" borderId="0" xfId="0" applyFont="1" applyAlignment="1">
      <alignment horizontal="left"/>
    </xf>
    <xf numFmtId="0" fontId="5" fillId="0" borderId="0" xfId="0" applyFont="1"/>
    <xf numFmtId="0" fontId="7" fillId="2" borderId="0" xfId="0" applyFont="1" applyFill="1"/>
    <xf numFmtId="0" fontId="4" fillId="4" borderId="3" xfId="0" applyFont="1" applyFill="1" applyBorder="1"/>
    <xf numFmtId="0" fontId="4" fillId="4" borderId="4" xfId="0" applyFont="1" applyFill="1" applyBorder="1"/>
    <xf numFmtId="0" fontId="3" fillId="3" borderId="5" xfId="0" applyFont="1" applyFill="1" applyBorder="1"/>
    <xf numFmtId="0" fontId="3" fillId="3" borderId="1" xfId="0" applyFont="1" applyFill="1" applyBorder="1"/>
    <xf numFmtId="164" fontId="5" fillId="5" borderId="6" xfId="0" applyNumberFormat="1" applyFont="1" applyFill="1" applyBorder="1" applyAlignment="1">
      <alignment horizontal="right"/>
    </xf>
    <xf numFmtId="0" fontId="3" fillId="3" borderId="1" xfId="0" applyFont="1" applyFill="1" applyBorder="1" applyAlignment="1">
      <alignment horizontal="center"/>
    </xf>
    <xf numFmtId="165" fontId="6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8" fillId="3" borderId="2" xfId="0" applyFont="1" applyFill="1" applyBorder="1"/>
    <xf numFmtId="0" fontId="8" fillId="3" borderId="3" xfId="0" applyFont="1" applyFill="1" applyBorder="1"/>
    <xf numFmtId="14" fontId="3" fillId="3" borderId="1" xfId="0" applyNumberFormat="1" applyFont="1" applyFill="1" applyBorder="1"/>
    <xf numFmtId="0" fontId="0" fillId="3" borderId="8" xfId="0" applyFill="1" applyBorder="1"/>
    <xf numFmtId="0" fontId="0" fillId="3" borderId="9" xfId="0" applyFill="1" applyBorder="1"/>
    <xf numFmtId="0" fontId="0" fillId="3" borderId="7" xfId="0" applyFill="1" applyBorder="1"/>
    <xf numFmtId="0" fontId="9" fillId="6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top" wrapText="1"/>
    </xf>
    <xf numFmtId="0" fontId="2" fillId="0" borderId="0" xfId="0" applyFont="1"/>
  </cellXfs>
  <cellStyles count="1">
    <cellStyle name="Normal" xfId="0" builtinId="0"/>
  </cellStyles>
  <dxfs count="32">
    <dxf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ill>
        <patternFill>
          <bgColor theme="0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ill>
        <patternFill>
          <bgColor theme="0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theme="0"/>
        </patternFill>
      </fill>
    </dxf>
    <dxf>
      <border>
        <bottom style="thin">
          <color indexed="64"/>
        </bottom>
      </border>
    </dxf>
    <dxf>
      <font>
        <b/>
      </font>
      <fill>
        <patternFill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solid">
          <fgColor rgb="FFE7F9EF"/>
          <bgColor rgb="FFE7F9E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63D297"/>
          <bgColor rgb="FF63D297"/>
        </patternFill>
      </fill>
    </dxf>
  </dxfs>
  <tableStyles count="1">
    <tableStyle name="CR-343-style" pivot="0" count="3">
      <tableStyleElement type="headerRow" dxfId="31"/>
      <tableStyleElement type="firstRowStripe" dxfId="30"/>
      <tableStyleElement type="secondRowStripe" dxfId="29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id="2" name="Table_13" displayName="Table_13" ref="A2:L13" totalsRowCount="1" headerRowDxfId="28" dataDxfId="26" totalsRowDxfId="24" headerRowBorderDxfId="27" tableBorderDxfId="25">
  <tableColumns count="12">
    <tableColumn id="1" name="Sr.No" dataDxfId="23" totalsRowDxfId="22"/>
    <tableColumn id="2" name="Dept" dataDxfId="21" totalsRowDxfId="20"/>
    <tableColumn id="3" name="Name of the activity" dataDxfId="19" totalsRowDxfId="18"/>
    <tableColumn id="4" name="Organising unit/ agency/ collaborating agency" dataDxfId="17" totalsRowDxfId="16"/>
    <tableColumn id="5" name="Name of the scheme" dataDxfId="15" totalsRowDxfId="14"/>
    <tableColumn id="6" name="Year of the activity" dataDxfId="13" totalsRowDxfId="12"/>
    <tableColumn id="7" name="Number of students participated in such activities" totalsRowFunction="sum" dataDxfId="11" totalsRowDxfId="10"/>
    <tableColumn id="8" name="File Name of Supporing Documents in pdf format only" dataDxfId="9" totalsRowDxfId="8">
      <calculatedColumnFormula>CONCATENATE("21-22"," ",B3,"-",A3)</calculatedColumnFormula>
    </tableColumn>
    <tableColumn id="9" name="Activity Date: From_x000a_(MM/DD/YYYY)" dataDxfId="7" totalsRowDxfId="6"/>
    <tableColumn id="10" name="Activity Date: to_x000a_(MM/DD/YYYY)" dataDxfId="5" totalsRowDxfId="4"/>
    <tableColumn id="11" name="ecode" dataDxfId="3" totalsRowDxfId="2"/>
    <tableColumn id="12" name="Timestamp" dataDxfId="1" totalsRowDxfId="0">
      <calculatedColumnFormula>IF(B3&lt;&gt;"",IF(L3="",NOW(),L3),"")</calculatedColumnFormula>
    </tableColumn>
  </tableColumns>
  <tableStyleInfo name="CR-343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B23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C29" sqref="C29"/>
    </sheetView>
  </sheetViews>
  <sheetFormatPr defaultColWidth="12.5546875" defaultRowHeight="15.75" customHeight="1"/>
  <cols>
    <col min="1" max="1" width="5.109375" customWidth="1"/>
    <col min="2" max="2" width="9.33203125" customWidth="1"/>
    <col min="3" max="3" width="29.44140625" customWidth="1"/>
    <col min="4" max="4" width="38" customWidth="1"/>
    <col min="5" max="5" width="21.44140625" customWidth="1"/>
    <col min="6" max="6" width="16.88671875" customWidth="1"/>
    <col min="7" max="7" width="43.88671875" customWidth="1"/>
    <col min="8" max="8" width="46.88671875" customWidth="1"/>
    <col min="9" max="9" width="15.109375" customWidth="1"/>
  </cols>
  <sheetData>
    <row r="1" spans="1:28" ht="72" customHeight="1">
      <c r="A1" s="1"/>
      <c r="B1" s="1"/>
      <c r="C1" s="20" t="s">
        <v>0</v>
      </c>
      <c r="D1" s="21"/>
      <c r="E1" s="21"/>
      <c r="F1" s="21"/>
      <c r="G1" s="21"/>
    </row>
    <row r="2" spans="1:28" ht="13.2">
      <c r="A2" s="13" t="s">
        <v>1</v>
      </c>
      <c r="B2" s="14" t="s">
        <v>2</v>
      </c>
      <c r="C2" s="14" t="s">
        <v>3</v>
      </c>
      <c r="D2" s="14" t="s">
        <v>4</v>
      </c>
      <c r="E2" s="14" t="s">
        <v>5</v>
      </c>
      <c r="F2" s="14" t="s">
        <v>6</v>
      </c>
      <c r="G2" s="14" t="s">
        <v>7</v>
      </c>
      <c r="H2" s="14" t="s">
        <v>8</v>
      </c>
      <c r="I2" s="14" t="s">
        <v>9</v>
      </c>
      <c r="J2" s="14" t="s">
        <v>10</v>
      </c>
      <c r="K2" s="5" t="s">
        <v>11</v>
      </c>
      <c r="L2" s="6" t="s">
        <v>12</v>
      </c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</row>
    <row r="3" spans="1:28" ht="13.8">
      <c r="A3" s="7">
        <v>1</v>
      </c>
      <c r="B3" s="8" t="s">
        <v>14</v>
      </c>
      <c r="C3" s="8" t="s">
        <v>15</v>
      </c>
      <c r="D3" s="8" t="s">
        <v>16</v>
      </c>
      <c r="E3" s="8" t="s">
        <v>17</v>
      </c>
      <c r="F3" s="8" t="s">
        <v>13</v>
      </c>
      <c r="G3" s="10">
        <v>6</v>
      </c>
      <c r="H3" s="8" t="str">
        <f t="shared" ref="H3:H4" si="0">CONCATENATE("21-22"," ",B3,"-",A3)</f>
        <v>21-22 E&amp;TC-1</v>
      </c>
      <c r="I3" s="11">
        <v>44573</v>
      </c>
      <c r="J3" s="11">
        <v>44573</v>
      </c>
      <c r="K3" s="10">
        <v>180</v>
      </c>
      <c r="L3" s="9">
        <f t="shared" ref="L3:L9" ca="1" si="1">IF(B3&lt;&gt;"",IF(L3="",NOW(),L3),"")</f>
        <v>44823.431600000004</v>
      </c>
    </row>
    <row r="4" spans="1:28" ht="13.2">
      <c r="A4" s="7">
        <v>2</v>
      </c>
      <c r="B4" s="8" t="s">
        <v>14</v>
      </c>
      <c r="C4" s="8" t="s">
        <v>18</v>
      </c>
      <c r="D4" s="8" t="s">
        <v>16</v>
      </c>
      <c r="E4" s="8" t="s">
        <v>17</v>
      </c>
      <c r="F4" s="8" t="s">
        <v>13</v>
      </c>
      <c r="G4" s="10">
        <v>6</v>
      </c>
      <c r="H4" s="8" t="str">
        <f t="shared" si="0"/>
        <v>21-22 E&amp;TC-2</v>
      </c>
      <c r="I4" s="12">
        <v>44644</v>
      </c>
      <c r="J4" s="12">
        <v>44644</v>
      </c>
      <c r="K4" s="10">
        <v>180</v>
      </c>
      <c r="L4" s="9">
        <f t="shared" ca="1" si="1"/>
        <v>44823.68318</v>
      </c>
    </row>
    <row r="5" spans="1:28" ht="13.2">
      <c r="A5" s="7">
        <v>3</v>
      </c>
      <c r="B5" s="8" t="s">
        <v>19</v>
      </c>
      <c r="C5" s="8" t="s">
        <v>21</v>
      </c>
      <c r="D5" s="8" t="s">
        <v>20</v>
      </c>
      <c r="E5" s="8" t="s">
        <v>20</v>
      </c>
      <c r="F5" s="8" t="s">
        <v>13</v>
      </c>
      <c r="G5" s="10">
        <v>50</v>
      </c>
      <c r="H5" s="8" t="s">
        <v>23</v>
      </c>
      <c r="I5" s="15">
        <v>44368</v>
      </c>
      <c r="J5" s="15">
        <v>44368</v>
      </c>
      <c r="K5" s="10"/>
      <c r="L5" s="9" t="str">
        <f t="shared" ca="1" si="1"/>
        <v/>
      </c>
    </row>
    <row r="6" spans="1:28" ht="13.2">
      <c r="A6" s="7">
        <v>4</v>
      </c>
      <c r="B6" s="8" t="s">
        <v>19</v>
      </c>
      <c r="C6" s="8" t="s">
        <v>22</v>
      </c>
      <c r="D6" s="8" t="s">
        <v>20</v>
      </c>
      <c r="E6" s="8" t="s">
        <v>20</v>
      </c>
      <c r="F6" s="8" t="s">
        <v>13</v>
      </c>
      <c r="G6" s="10">
        <v>75</v>
      </c>
      <c r="H6" s="8" t="s">
        <v>24</v>
      </c>
      <c r="I6" s="15">
        <v>44423</v>
      </c>
      <c r="J6" s="15">
        <v>44423</v>
      </c>
      <c r="K6" s="8"/>
      <c r="L6" s="9" t="str">
        <f t="shared" ca="1" si="1"/>
        <v/>
      </c>
    </row>
    <row r="7" spans="1:28" ht="13.2">
      <c r="A7" s="7">
        <v>5</v>
      </c>
      <c r="B7" s="8" t="s">
        <v>19</v>
      </c>
      <c r="C7" s="8" t="s">
        <v>25</v>
      </c>
      <c r="D7" s="8" t="s">
        <v>20</v>
      </c>
      <c r="E7" s="8" t="s">
        <v>20</v>
      </c>
      <c r="F7" s="8" t="s">
        <v>13</v>
      </c>
      <c r="G7" s="10">
        <v>5</v>
      </c>
      <c r="H7" s="8" t="s">
        <v>26</v>
      </c>
      <c r="I7" s="15">
        <v>44463</v>
      </c>
      <c r="J7" s="15">
        <v>44463</v>
      </c>
      <c r="K7" s="8"/>
      <c r="L7" s="9" t="str">
        <f t="shared" ca="1" si="1"/>
        <v/>
      </c>
    </row>
    <row r="8" spans="1:28" ht="13.2">
      <c r="A8" s="7">
        <v>6</v>
      </c>
      <c r="B8" s="8" t="s">
        <v>19</v>
      </c>
      <c r="C8" s="8" t="s">
        <v>27</v>
      </c>
      <c r="D8" s="8" t="s">
        <v>20</v>
      </c>
      <c r="E8" s="8" t="s">
        <v>20</v>
      </c>
      <c r="F8" s="8" t="s">
        <v>13</v>
      </c>
      <c r="G8" s="10">
        <v>83</v>
      </c>
      <c r="H8" s="8" t="s">
        <v>28</v>
      </c>
      <c r="I8" s="15">
        <v>44497</v>
      </c>
      <c r="J8" s="15">
        <v>44497</v>
      </c>
      <c r="K8" s="8"/>
      <c r="L8" s="9" t="str">
        <f t="shared" ca="1" si="1"/>
        <v/>
      </c>
    </row>
    <row r="9" spans="1:28" ht="13.2">
      <c r="A9" s="7">
        <v>7</v>
      </c>
      <c r="B9" s="8" t="s">
        <v>19</v>
      </c>
      <c r="C9" s="8" t="s">
        <v>29</v>
      </c>
      <c r="D9" s="8" t="s">
        <v>20</v>
      </c>
      <c r="E9" s="8" t="s">
        <v>20</v>
      </c>
      <c r="F9" s="8" t="s">
        <v>13</v>
      </c>
      <c r="G9" s="10">
        <v>10</v>
      </c>
      <c r="H9" s="8" t="s">
        <v>30</v>
      </c>
      <c r="I9" s="15">
        <v>44503</v>
      </c>
      <c r="J9" s="15">
        <v>44503</v>
      </c>
      <c r="K9" s="8"/>
      <c r="L9" s="9" t="str">
        <f t="shared" ca="1" si="1"/>
        <v/>
      </c>
    </row>
    <row r="10" spans="1:28" ht="13.2">
      <c r="A10" s="7">
        <v>8</v>
      </c>
      <c r="B10" s="8" t="s">
        <v>19</v>
      </c>
      <c r="C10" s="8" t="s">
        <v>35</v>
      </c>
      <c r="D10" s="8" t="s">
        <v>20</v>
      </c>
      <c r="E10" s="8" t="s">
        <v>20</v>
      </c>
      <c r="F10" s="8" t="s">
        <v>13</v>
      </c>
      <c r="G10" s="10">
        <v>60</v>
      </c>
      <c r="H10" s="8" t="s">
        <v>32</v>
      </c>
      <c r="I10" s="15">
        <v>44532</v>
      </c>
      <c r="J10" s="15">
        <v>44532</v>
      </c>
      <c r="K10" s="8"/>
      <c r="L10" s="9" t="str">
        <f ca="1">IF(B11&lt;&gt;"",IF(L10="",NOW(),L10),"")</f>
        <v/>
      </c>
    </row>
    <row r="11" spans="1:28" ht="13.2">
      <c r="A11" s="7">
        <v>9</v>
      </c>
      <c r="B11" s="8" t="s">
        <v>19</v>
      </c>
      <c r="C11" s="8" t="s">
        <v>31</v>
      </c>
      <c r="D11" s="8" t="s">
        <v>20</v>
      </c>
      <c r="E11" s="8" t="s">
        <v>20</v>
      </c>
      <c r="F11" s="8" t="s">
        <v>13</v>
      </c>
      <c r="G11" s="10">
        <v>207</v>
      </c>
      <c r="H11" s="8" t="s">
        <v>34</v>
      </c>
      <c r="I11" s="15">
        <v>44600</v>
      </c>
      <c r="J11" s="15">
        <v>44600</v>
      </c>
      <c r="K11" s="8"/>
      <c r="L11" s="9" t="str">
        <f ca="1">IF(B12&lt;&gt;"",IF(L11="",NOW(),L11),"")</f>
        <v/>
      </c>
    </row>
    <row r="12" spans="1:28" ht="13.2">
      <c r="A12" s="7">
        <v>10</v>
      </c>
      <c r="B12" s="8" t="s">
        <v>19</v>
      </c>
      <c r="C12" s="8" t="s">
        <v>33</v>
      </c>
      <c r="D12" s="8" t="s">
        <v>20</v>
      </c>
      <c r="E12" s="8" t="s">
        <v>20</v>
      </c>
      <c r="F12" s="8" t="s">
        <v>13</v>
      </c>
      <c r="G12" s="10">
        <v>254</v>
      </c>
      <c r="H12" s="8" t="s">
        <v>36</v>
      </c>
      <c r="I12" s="15">
        <v>44628</v>
      </c>
      <c r="J12" s="15">
        <v>44628</v>
      </c>
      <c r="K12" s="8"/>
      <c r="L12" s="9" t="str">
        <f ca="1">IF(B10&lt;&gt;"",IF(L12="",NOW(),L12),"")</f>
        <v/>
      </c>
    </row>
    <row r="13" spans="1:28" ht="13.2">
      <c r="A13" s="16"/>
      <c r="B13" s="17"/>
      <c r="C13" s="17"/>
      <c r="D13" s="17"/>
      <c r="E13" s="17"/>
      <c r="F13" s="17"/>
      <c r="G13" s="17">
        <f>SUBTOTAL(109,Table_13[Number of students participated in such activities])</f>
        <v>756</v>
      </c>
      <c r="H13" s="17"/>
      <c r="I13" s="17"/>
      <c r="J13" s="17"/>
      <c r="K13" s="17"/>
      <c r="L13" s="18"/>
    </row>
    <row r="14" spans="1:28" ht="13.2"/>
    <row r="15" spans="1:28" ht="13.2"/>
    <row r="16" spans="1:28" ht="13.2"/>
    <row r="17" ht="13.2"/>
    <row r="18" ht="13.2"/>
    <row r="19" ht="13.2"/>
    <row r="20" ht="13.2"/>
    <row r="21" ht="13.2"/>
    <row r="22" ht="13.2"/>
    <row r="23" ht="13.2"/>
  </sheetData>
  <mergeCells count="1">
    <mergeCell ref="C1:G1"/>
  </mergeCells>
  <dataValidations count="5">
    <dataValidation type="list" allowBlank="1" showErrorMessage="1" sqref="E8 E11:E12 D3:D12">
      <formula1>"NSS,Government  recognized bodies,collaboration with industry,community,NGOs"</formula1>
    </dataValidation>
    <dataValidation type="date" allowBlank="1" showDropDown="1" showErrorMessage="1" sqref="J8:J9 J11:J12 J3">
      <formula1>44317</formula1>
      <formula2>44742</formula2>
    </dataValidation>
    <dataValidation type="date" allowBlank="1" showDropDown="1" showErrorMessage="1" sqref="I4:J4 J5:J7 J10 I5:I12 I3">
      <formula1>44348</formula1>
      <formula2>44712</formula2>
    </dataValidation>
    <dataValidation type="list" allowBlank="1" showErrorMessage="1" sqref="K3:K12">
      <formula1>"2,3,5,7,15,16,18,19,21,23,25,26,29,30,32,35,38,40,45,46,51,52,55,59,64,67,76,77,79,80,82,83,90,94,100,101,102,103,106,108,112,114,116,119,124,125,145,150,152,153,154,155,163,166,171,174,179,180,187,188,191,193,196,203,207,209,218,220,221,225,231,233,234,2"&amp;"36,239,240,244,245,252,254,260,264,269,273,281,283,285,287,293,302,303,311,313,317,319,321,322,324,326,334,335,336,337,344,347,349,350,354,366,382,383,386,387,388,395,396,398,399,402,419,420,426,427,433,434,436,437,442,443,444,445,446,447,454,456,457,458,"&amp;"459,460,470,474,478,479,481,482,483,486,492,494,496,498,509,515,527,528,529,532,533,534,535,537,538,539,541,545,546,553,554,570,603,607,608,616,618,621,632,636,650,651,652,653,777,888,999,1111"</formula1>
    </dataValidation>
    <dataValidation type="decimal" operator="greaterThan" allowBlank="1" showDropDown="1" showErrorMessage="1" sqref="G3:G12">
      <formula1>0</formula1>
    </dataValidation>
  </dataValidations>
  <pageMargins left="0.7" right="0.7" top="0.75" bottom="0.75" header="0.3" footer="0.3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>
          <x14:formula1>
            <xm:f>'summary 343'!$A$1:$A$13</xm:f>
          </x14:formula1>
          <xm:sqref>B3:B12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E15"/>
  <sheetViews>
    <sheetView workbookViewId="0">
      <selection activeCell="C14" sqref="C14"/>
    </sheetView>
  </sheetViews>
  <sheetFormatPr defaultColWidth="12.5546875" defaultRowHeight="15.75" customHeight="1"/>
  <cols>
    <col min="2" max="2" width="61.44140625" customWidth="1"/>
  </cols>
  <sheetData>
    <row r="1" spans="1:5" ht="13.2">
      <c r="A1" s="3"/>
    </row>
    <row r="2" spans="1:5" ht="13.2">
      <c r="A2" s="3"/>
    </row>
    <row r="3" spans="1:5" ht="13.2">
      <c r="A3" s="3"/>
    </row>
    <row r="4" spans="1:5" ht="31.2">
      <c r="A4" s="3"/>
      <c r="B4" s="19" t="s">
        <v>38</v>
      </c>
      <c r="C4" s="19">
        <f>COUNTIF(Table_13[[#All],[Year of the activity]], "2021-22")</f>
        <v>10</v>
      </c>
    </row>
    <row r="5" spans="1:5" ht="13.2">
      <c r="A5" s="3"/>
    </row>
    <row r="6" spans="1:5" ht="13.2">
      <c r="A6" s="3"/>
    </row>
    <row r="7" spans="1:5" ht="13.2">
      <c r="A7" s="3"/>
    </row>
    <row r="8" spans="1:5" ht="13.2">
      <c r="A8" s="3"/>
    </row>
    <row r="9" spans="1:5" ht="13.2">
      <c r="A9" s="3"/>
    </row>
    <row r="10" spans="1:5" ht="13.2">
      <c r="A10" s="3"/>
    </row>
    <row r="11" spans="1:5" ht="13.2">
      <c r="A11" s="3"/>
    </row>
    <row r="12" spans="1:5" ht="13.2">
      <c r="A12" s="3"/>
    </row>
    <row r="13" spans="1:5" ht="13.2">
      <c r="A13" s="3"/>
    </row>
    <row r="15" spans="1:5" ht="13.2">
      <c r="A15" s="4"/>
      <c r="B15" s="4"/>
      <c r="C15" s="4"/>
      <c r="D15" s="4"/>
      <c r="E15" s="4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E15"/>
  <sheetViews>
    <sheetView tabSelected="1" workbookViewId="0">
      <selection activeCell="F18" sqref="F18"/>
    </sheetView>
  </sheetViews>
  <sheetFormatPr defaultColWidth="12.5546875" defaultRowHeight="15.75" customHeight="1"/>
  <cols>
    <col min="2" max="2" width="61.44140625" customWidth="1"/>
  </cols>
  <sheetData>
    <row r="1" spans="1:5" ht="13.2">
      <c r="A1" s="3"/>
    </row>
    <row r="2" spans="1:5" ht="13.2">
      <c r="A2" s="3"/>
    </row>
    <row r="3" spans="1:5" ht="13.2">
      <c r="A3" s="3"/>
    </row>
    <row r="4" spans="1:5" ht="31.2">
      <c r="A4" s="3"/>
      <c r="B4" s="19" t="s">
        <v>37</v>
      </c>
      <c r="C4" s="19">
        <f>SUM(Table_13[Number of students participated in such activities])</f>
        <v>756</v>
      </c>
    </row>
    <row r="5" spans="1:5" ht="13.2">
      <c r="A5" s="3"/>
    </row>
    <row r="6" spans="1:5" ht="13.2">
      <c r="A6" s="3"/>
    </row>
    <row r="7" spans="1:5" ht="13.2">
      <c r="A7" s="3"/>
    </row>
    <row r="8" spans="1:5" ht="13.2">
      <c r="A8" s="3"/>
    </row>
    <row r="9" spans="1:5" ht="13.2">
      <c r="A9" s="3"/>
    </row>
    <row r="10" spans="1:5" ht="13.2">
      <c r="A10" s="3"/>
    </row>
    <row r="11" spans="1:5" ht="13.2">
      <c r="A11" s="3"/>
    </row>
    <row r="12" spans="1:5" ht="13.2">
      <c r="A12" s="3"/>
    </row>
    <row r="13" spans="1:5" ht="13.2">
      <c r="A13" s="3"/>
    </row>
    <row r="15" spans="1:5" ht="13.2">
      <c r="A15" s="4"/>
      <c r="B15" s="4"/>
      <c r="C15" s="4"/>
      <c r="D15" s="4"/>
      <c r="E15" s="4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CR-343 (2)</vt:lpstr>
      <vt:lpstr>summary 343</vt:lpstr>
      <vt:lpstr>summary 344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TAJANE SIR</dc:creator>
  <cp:lastModifiedBy>91985</cp:lastModifiedBy>
  <dcterms:created xsi:type="dcterms:W3CDTF">2023-02-09T01:17:30Z</dcterms:created>
  <dcterms:modified xsi:type="dcterms:W3CDTF">2023-02-15T10:12:28Z</dcterms:modified>
</cp:coreProperties>
</file>