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0730" windowHeight="11445" activeTab="1"/>
  </bookViews>
  <sheets>
    <sheet name="CR-352" sheetId="1" r:id="rId1"/>
    <sheet name="CR-352 (2)" sheetId="3" r:id="rId2"/>
    <sheet name="Sheet2" sheetId="2" r:id="rId3"/>
  </sheets>
  <calcPr calcId="144525"/>
</workbook>
</file>

<file path=xl/calcChain.xml><?xml version="1.0" encoding="utf-8"?>
<calcChain xmlns="http://schemas.openxmlformats.org/spreadsheetml/2006/main">
  <c r="I20" i="3" l="1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K16" i="1"/>
  <c r="K8" i="3"/>
  <c r="K17" i="3"/>
  <c r="K4" i="1"/>
  <c r="K14" i="3"/>
  <c r="K6" i="3"/>
  <c r="K18" i="1"/>
  <c r="K9" i="3"/>
  <c r="K11" i="3"/>
  <c r="K17" i="1"/>
  <c r="K10" i="1"/>
  <c r="K18" i="3"/>
  <c r="K7" i="3"/>
  <c r="K5" i="1"/>
  <c r="K6" i="1"/>
  <c r="K20" i="3"/>
  <c r="K16" i="3"/>
  <c r="K10" i="3"/>
  <c r="K9" i="1"/>
  <c r="K4" i="3"/>
  <c r="K13" i="1"/>
  <c r="K12" i="1"/>
  <c r="K15" i="1"/>
  <c r="K7" i="1"/>
  <c r="K8" i="1"/>
  <c r="K15" i="3"/>
  <c r="K12" i="3"/>
  <c r="K13" i="3"/>
  <c r="K20" i="1"/>
  <c r="K19" i="1"/>
  <c r="K11" i="1"/>
  <c r="K5" i="3"/>
  <c r="K14" i="1"/>
  <c r="K3" i="3"/>
  <c r="K3" i="1"/>
  <c r="K19" i="3"/>
</calcChain>
</file>

<file path=xl/sharedStrings.xml><?xml version="1.0" encoding="utf-8"?>
<sst xmlns="http://schemas.openxmlformats.org/spreadsheetml/2006/main" count="223" uniqueCount="60">
  <si>
    <t>3.5.2 Number of functional MoUs with institutions, other universities, industries, corporate houses etc. during the year</t>
  </si>
  <si>
    <t>Sr. No</t>
  </si>
  <si>
    <t>Dept</t>
  </si>
  <si>
    <t>Organisation with which MoU is signed</t>
  </si>
  <si>
    <t>Name of the institution/ industry/ corporate house</t>
  </si>
  <si>
    <t>Year of signing MoU
(Eg:2021-22)</t>
  </si>
  <si>
    <t>Duration
(Years)</t>
  </si>
  <si>
    <t>List the actual activities under each MOU year wise</t>
  </si>
  <si>
    <t>Number of students/teachers participated under MoUs</t>
  </si>
  <si>
    <t>Link to the relavant document</t>
  </si>
  <si>
    <t>ecode</t>
  </si>
  <si>
    <t>Timestamp</t>
  </si>
  <si>
    <t>IT</t>
  </si>
  <si>
    <t>Eduskills, Palo Alto Cyber security academy</t>
  </si>
  <si>
    <t>Eduskills</t>
  </si>
  <si>
    <t>2020-21</t>
  </si>
  <si>
    <t>Nil</t>
  </si>
  <si>
    <t>Kanadlab, Nashik</t>
  </si>
  <si>
    <t>2019-20</t>
  </si>
  <si>
    <t>Credit System India, Pune</t>
  </si>
  <si>
    <t>2018-19</t>
  </si>
  <si>
    <t>Infinity I.T. Nashik</t>
  </si>
  <si>
    <t>2017-18</t>
  </si>
  <si>
    <t>MiTu Skillologies, Pune</t>
  </si>
  <si>
    <t>2016-17</t>
  </si>
  <si>
    <t>Civil</t>
  </si>
  <si>
    <t>M/S.K.K.THORAT Civil Engineer &amp; Contractor, Sangamner</t>
  </si>
  <si>
    <t>2021-22</t>
  </si>
  <si>
    <t>5 Year</t>
  </si>
  <si>
    <t>Savali Infrastructure Private Limited, Sinnar.</t>
  </si>
  <si>
    <t>R M Katore and Co. Sangamner</t>
  </si>
  <si>
    <t>Veritas Infra Consulting Civil Engineers, Sinnar</t>
  </si>
  <si>
    <t>Electrical</t>
  </si>
  <si>
    <t>Sahakarimaharshi Bhausaheb Thorat Sahakari Sakar Karkhana Ltd</t>
  </si>
  <si>
    <t>2015-16</t>
  </si>
  <si>
    <t>Sangamner Taluka sahakari Dudh utpadak &amp; Prakriya Sangh Ltd.</t>
  </si>
  <si>
    <t>Electronics Study Centre nashik</t>
  </si>
  <si>
    <t>E&amp;TC</t>
  </si>
  <si>
    <t>Copper track Industries Nashik</t>
  </si>
  <si>
    <t>2014-15</t>
  </si>
  <si>
    <t>NA</t>
  </si>
  <si>
    <t>Cafet Innova, Technical Society, Hyderabad, India</t>
  </si>
  <si>
    <t>1. Conference co-chairing (2019-20)                                                       2. Expert talk and one day workshop on "Advanced satellite/drone digital image processing and remote sensing techniques with applications (2018-19)</t>
  </si>
  <si>
    <t>XenStack LLC, 41095 Rolling Pasture Ln, Aldie Virginia, USA &amp; XenStack Solutions India Pvt. Ltd., Aundh, Pune India.</t>
  </si>
  <si>
    <t>1. Expert talk on "Next generation technologies (2019-20)                    2. An expert talk on "Career opportunities in DevOps and Cloud" (2021-22)</t>
  </si>
  <si>
    <t>Electronics Study Centre, Nasik, India</t>
  </si>
  <si>
    <t>1. Workshop on Industrial Approach in Electronics (2017-18)              2. Industrial Approach in Electronics (2018-19)                                      3. Industrial Approach in Electronics (2019-20)</t>
  </si>
  <si>
    <t>Linton University College and Its Affiliated Institutions</t>
  </si>
  <si>
    <t>.1.Expert talk on "An insight in OBE and measurement indices in the modern teaching and learning environment" (2018-19)</t>
  </si>
  <si>
    <t>MBA</t>
  </si>
  <si>
    <t>Gnosis Plus Eduventures LLP</t>
  </si>
  <si>
    <t>Soft skill Training Course The making of future manager</t>
  </si>
  <si>
    <t>Comp</t>
  </si>
  <si>
    <t>Elex</t>
  </si>
  <si>
    <t>Engg.Sci</t>
  </si>
  <si>
    <t>IQAC</t>
  </si>
  <si>
    <t>Mech</t>
  </si>
  <si>
    <t>Prod</t>
  </si>
  <si>
    <t>Student Section</t>
  </si>
  <si>
    <t>TPO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</si>
</sst>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13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&quot;Times New Roman&quot;"/>
    </font>
    <font>
      <sz val="10"/>
      <color rgb="FF000000"/>
      <name val="Roboto"/>
    </font>
    <font>
      <sz val="12"/>
      <name val="&quot;Times New Roman&quot;"/>
    </font>
    <font>
      <sz val="10"/>
      <name val="Arial"/>
      <family val="2"/>
      <scheme val="minor"/>
    </font>
    <font>
      <b/>
      <sz val="10"/>
      <name val="Arial"/>
      <family val="2"/>
    </font>
    <font>
      <b/>
      <sz val="12"/>
      <name val="&quot;Times New Roman&quot;"/>
    </font>
    <font>
      <sz val="10"/>
      <name val="Roboto"/>
    </font>
  </fonts>
  <fills count="7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 applyAlignment="1">
      <alignment horizontal="left" vertical="top"/>
    </xf>
    <xf numFmtId="0" fontId="3" fillId="0" borderId="0" xfId="0" applyFont="1" applyAlignment="1"/>
    <xf numFmtId="0" fontId="3" fillId="0" borderId="0" xfId="0" applyFont="1"/>
    <xf numFmtId="0" fontId="3" fillId="0" borderId="0" xfId="0" applyFont="1"/>
    <xf numFmtId="0" fontId="4" fillId="2" borderId="2" xfId="0" applyFont="1" applyFill="1" applyBorder="1" applyAlignment="1"/>
    <xf numFmtId="0" fontId="3" fillId="0" borderId="0" xfId="0" applyFont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/>
    <xf numFmtId="0" fontId="5" fillId="3" borderId="2" xfId="0" applyFont="1" applyFill="1" applyBorder="1" applyAlignment="1"/>
    <xf numFmtId="164" fontId="5" fillId="3" borderId="2" xfId="0" applyNumberFormat="1" applyFont="1" applyFill="1" applyBorder="1" applyAlignment="1">
      <alignment horizontal="right"/>
    </xf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3" borderId="0" xfId="0" applyFont="1" applyFill="1" applyAlignment="1"/>
    <xf numFmtId="0" fontId="3" fillId="0" borderId="2" xfId="0" applyFont="1" applyBorder="1" applyAlignment="1">
      <alignment wrapText="1"/>
    </xf>
    <xf numFmtId="0" fontId="3" fillId="0" borderId="0" xfId="0" applyFont="1"/>
    <xf numFmtId="0" fontId="5" fillId="3" borderId="0" xfId="0" applyFont="1" applyFill="1" applyAlignment="1"/>
    <xf numFmtId="0" fontId="5" fillId="0" borderId="0" xfId="0" applyFont="1" applyAlignment="1"/>
    <xf numFmtId="0" fontId="8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/>
    <xf numFmtId="0" fontId="9" fillId="4" borderId="3" xfId="0" applyFont="1" applyFill="1" applyBorder="1"/>
    <xf numFmtId="0" fontId="10" fillId="5" borderId="3" xfId="0" applyFont="1" applyFill="1" applyBorder="1" applyAlignment="1"/>
    <xf numFmtId="0" fontId="2" fillId="6" borderId="3" xfId="0" applyFont="1" applyFill="1" applyBorder="1" applyAlignment="1"/>
    <xf numFmtId="164" fontId="2" fillId="6" borderId="3" xfId="0" applyNumberFormat="1" applyFont="1" applyFill="1" applyBorder="1" applyAlignment="1">
      <alignment horizontal="right"/>
    </xf>
    <xf numFmtId="0" fontId="11" fillId="4" borderId="3" xfId="0" applyFont="1" applyFill="1" applyBorder="1" applyAlignment="1">
      <alignment vertical="top"/>
    </xf>
    <xf numFmtId="0" fontId="12" fillId="6" borderId="3" xfId="0" applyFont="1" applyFill="1" applyBorder="1" applyAlignment="1"/>
    <xf numFmtId="0" fontId="9" fillId="4" borderId="3" xfId="0" applyFont="1" applyFill="1" applyBorder="1" applyAlignment="1">
      <alignment wrapText="1"/>
    </xf>
    <xf numFmtId="0" fontId="9" fillId="4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/>
    <xf numFmtId="0" fontId="8" fillId="4" borderId="3" xfId="0" applyFont="1" applyFill="1" applyBorder="1" applyAlignment="1">
      <alignment horizontal="left" vertical="top"/>
    </xf>
    <xf numFmtId="0" fontId="2" fillId="4" borderId="3" xfId="0" applyFont="1" applyFill="1" applyBorder="1"/>
  </cellXfs>
  <cellStyles count="1">
    <cellStyle name="Normal" xfId="0" builtinId="0"/>
  </cellStyles>
  <dxfs count="17"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352-style" pivot="0" count="3"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A2:K20">
  <tableColumns count="11">
    <tableColumn id="1" name="Sr. No"/>
    <tableColumn id="2" name="Dept"/>
    <tableColumn id="3" name="Organisation with which MoU is signed"/>
    <tableColumn id="4" name="Name of the institution/ industry/ corporate house"/>
    <tableColumn id="5" name="Year of signing MoU_x000a_(Eg:2021-22)"/>
    <tableColumn id="6" name="Duration_x000a_(Years)"/>
    <tableColumn id="7" name="List the actual activities under each MOU year wise"/>
    <tableColumn id="8" name="Number of students/teachers participated under MoUs"/>
    <tableColumn id="9" name="Link to the relavant document"/>
    <tableColumn id="10" name="ecode"/>
    <tableColumn id="11" name="Timestamp"/>
  </tableColumns>
  <tableStyleInfo name="CR-352-style" showFirstColumn="1" showLastColumn="1" showRowStripes="1" showColumnStripes="0"/>
</table>
</file>

<file path=xl/tables/table2.xml><?xml version="1.0" encoding="utf-8"?>
<table xmlns="http://schemas.openxmlformats.org/spreadsheetml/2006/main" id="2" name="Table_13" displayName="Table_13" ref="A2:K20" headerRowDxfId="13" dataDxfId="12" totalsRowDxfId="11">
  <tableColumns count="11">
    <tableColumn id="1" name="Sr. No" dataDxfId="10"/>
    <tableColumn id="2" name="Dept" dataDxfId="9"/>
    <tableColumn id="3" name="Organisation with which MoU is signed" dataDxfId="8"/>
    <tableColumn id="4" name="Name of the institution/ industry/ corporate house" dataDxfId="7"/>
    <tableColumn id="5" name="Year of signing MoU_x000a_(Eg:2021-22)" dataDxfId="6"/>
    <tableColumn id="6" name="Duration_x000a_(Years)" dataDxfId="5"/>
    <tableColumn id="7" name="List the actual activities under each MOU year wise" dataDxfId="4"/>
    <tableColumn id="8" name="Number of students/teachers participated under MoUs" dataDxfId="3"/>
    <tableColumn id="9" name="Link to the relavant document" dataDxfId="2">
      <calculatedColumnFormula>CONCATENATE("21-22"," ",B3,"-",A3)</calculatedColumnFormula>
    </tableColumn>
    <tableColumn id="10" name="ecode" dataDxfId="1"/>
    <tableColumn id="11" name="Timestamp" dataDxfId="0">
      <calculatedColumnFormula>IF(B3&lt;&gt;"",IF(K3="",NOW(),K3),"")</calculatedColumnFormula>
    </tableColumn>
  </tableColumns>
  <tableStyleInfo name="CR-35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21"/>
  <sheetViews>
    <sheetView workbookViewId="0"/>
  </sheetViews>
  <sheetFormatPr defaultColWidth="12.5703125" defaultRowHeight="15.75" customHeight="1"/>
  <cols>
    <col min="1" max="1" width="6" customWidth="1"/>
    <col min="2" max="2" width="12.28515625" customWidth="1"/>
    <col min="3" max="3" width="41.28515625" customWidth="1"/>
    <col min="4" max="4" width="22.85546875" customWidth="1"/>
    <col min="5" max="5" width="23.42578125" customWidth="1"/>
    <col min="6" max="6" width="16.5703125" customWidth="1"/>
    <col min="7" max="7" width="45.140625" customWidth="1"/>
    <col min="8" max="8" width="38.85546875" customWidth="1"/>
    <col min="9" max="9" width="22" customWidth="1"/>
  </cols>
  <sheetData>
    <row r="1" spans="1:28">
      <c r="A1" s="1"/>
      <c r="B1" s="1"/>
      <c r="C1" s="28" t="s">
        <v>0</v>
      </c>
      <c r="D1" s="29"/>
      <c r="E1" s="29"/>
      <c r="F1" s="29"/>
      <c r="G1" s="29"/>
      <c r="H1" s="29"/>
    </row>
    <row r="2" spans="1:2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5" t="s">
        <v>10</v>
      </c>
      <c r="K2" s="5" t="s">
        <v>11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>
      <c r="A3" s="7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7"/>
      <c r="G3" s="8" t="s">
        <v>16</v>
      </c>
      <c r="H3" s="7"/>
      <c r="I3" s="7" t="str">
        <f t="shared" ref="I3:I20" si="0">CONCATENATE("21-22"," ",B3,"-",A3)</f>
        <v>21-22 IT-1</v>
      </c>
      <c r="J3" s="9">
        <v>382</v>
      </c>
      <c r="K3" s="10">
        <f t="shared" ref="K3:K20" ca="1" si="1">IF(B3&lt;&gt;"",IF(K3="",NOW(),K3),"")</f>
        <v>44817.586340000002</v>
      </c>
    </row>
    <row r="4" spans="1:28">
      <c r="A4" s="7">
        <v>2</v>
      </c>
      <c r="B4" s="8" t="s">
        <v>12</v>
      </c>
      <c r="C4" s="8" t="s">
        <v>17</v>
      </c>
      <c r="D4" s="8" t="s">
        <v>17</v>
      </c>
      <c r="E4" s="8" t="s">
        <v>18</v>
      </c>
      <c r="F4" s="7"/>
      <c r="G4" s="8" t="s">
        <v>16</v>
      </c>
      <c r="H4" s="7"/>
      <c r="I4" s="7" t="str">
        <f t="shared" si="0"/>
        <v>21-22 IT-2</v>
      </c>
      <c r="J4" s="9">
        <v>382</v>
      </c>
      <c r="K4" s="10">
        <f t="shared" ca="1" si="1"/>
        <v>44817.588060000002</v>
      </c>
    </row>
    <row r="5" spans="1:28">
      <c r="A5" s="7">
        <v>3</v>
      </c>
      <c r="B5" s="8" t="s">
        <v>12</v>
      </c>
      <c r="C5" s="8" t="s">
        <v>19</v>
      </c>
      <c r="D5" s="8" t="s">
        <v>19</v>
      </c>
      <c r="E5" s="8" t="s">
        <v>20</v>
      </c>
      <c r="F5" s="7"/>
      <c r="G5" s="8" t="s">
        <v>16</v>
      </c>
      <c r="H5" s="7"/>
      <c r="I5" s="7" t="str">
        <f t="shared" si="0"/>
        <v>21-22 IT-3</v>
      </c>
      <c r="J5" s="9">
        <v>382</v>
      </c>
      <c r="K5" s="10">
        <f t="shared" ca="1" si="1"/>
        <v>44817.601320000002</v>
      </c>
    </row>
    <row r="6" spans="1:28">
      <c r="A6" s="7">
        <v>4</v>
      </c>
      <c r="B6" s="8" t="s">
        <v>12</v>
      </c>
      <c r="C6" s="8" t="s">
        <v>21</v>
      </c>
      <c r="D6" s="8" t="s">
        <v>21</v>
      </c>
      <c r="E6" s="8" t="s">
        <v>22</v>
      </c>
      <c r="F6" s="7"/>
      <c r="G6" s="8" t="s">
        <v>16</v>
      </c>
      <c r="H6" s="7"/>
      <c r="I6" s="7" t="str">
        <f t="shared" si="0"/>
        <v>21-22 IT-4</v>
      </c>
      <c r="J6" s="9">
        <v>382</v>
      </c>
      <c r="K6" s="10">
        <f t="shared" ca="1" si="1"/>
        <v>44817.601320000002</v>
      </c>
    </row>
    <row r="7" spans="1:28">
      <c r="A7" s="7">
        <v>5</v>
      </c>
      <c r="B7" s="8" t="s">
        <v>12</v>
      </c>
      <c r="C7" s="8" t="s">
        <v>23</v>
      </c>
      <c r="D7" s="8" t="s">
        <v>23</v>
      </c>
      <c r="E7" s="8" t="s">
        <v>24</v>
      </c>
      <c r="F7" s="7"/>
      <c r="G7" s="8" t="s">
        <v>16</v>
      </c>
      <c r="H7" s="7"/>
      <c r="I7" s="7" t="str">
        <f t="shared" si="0"/>
        <v>21-22 IT-5</v>
      </c>
      <c r="J7" s="9">
        <v>382</v>
      </c>
      <c r="K7" s="10">
        <f t="shared" ca="1" si="1"/>
        <v>44817.601320000002</v>
      </c>
    </row>
    <row r="8" spans="1:28">
      <c r="A8" s="7">
        <v>6</v>
      </c>
      <c r="B8" s="8" t="s">
        <v>25</v>
      </c>
      <c r="C8" s="11" t="s">
        <v>26</v>
      </c>
      <c r="D8" s="11" t="s">
        <v>26</v>
      </c>
      <c r="E8" s="8" t="s">
        <v>27</v>
      </c>
      <c r="F8" s="8" t="s">
        <v>28</v>
      </c>
      <c r="G8" s="8" t="s">
        <v>16</v>
      </c>
      <c r="H8" s="7"/>
      <c r="I8" s="7" t="str">
        <f t="shared" si="0"/>
        <v>21-22 Civil-6</v>
      </c>
      <c r="J8" s="8">
        <v>529</v>
      </c>
      <c r="K8" s="10">
        <f t="shared" ca="1" si="1"/>
        <v>44817.660470000003</v>
      </c>
    </row>
    <row r="9" spans="1:28">
      <c r="A9" s="7">
        <v>7</v>
      </c>
      <c r="B9" s="8" t="s">
        <v>25</v>
      </c>
      <c r="C9" s="12" t="s">
        <v>29</v>
      </c>
      <c r="D9" s="12" t="s">
        <v>29</v>
      </c>
      <c r="E9" s="8" t="s">
        <v>27</v>
      </c>
      <c r="F9" s="8" t="s">
        <v>28</v>
      </c>
      <c r="G9" s="8" t="s">
        <v>16</v>
      </c>
      <c r="H9" s="7"/>
      <c r="I9" s="7" t="str">
        <f t="shared" si="0"/>
        <v>21-22 Civil-7</v>
      </c>
      <c r="J9" s="8">
        <v>529</v>
      </c>
      <c r="K9" s="10">
        <f t="shared" ca="1" si="1"/>
        <v>44817.660490000002</v>
      </c>
    </row>
    <row r="10" spans="1:28">
      <c r="A10" s="7">
        <v>8</v>
      </c>
      <c r="B10" s="8" t="s">
        <v>25</v>
      </c>
      <c r="C10" s="11" t="s">
        <v>30</v>
      </c>
      <c r="D10" s="11" t="s">
        <v>30</v>
      </c>
      <c r="E10" s="8" t="s">
        <v>27</v>
      </c>
      <c r="F10" s="8" t="s">
        <v>28</v>
      </c>
      <c r="G10" s="8" t="s">
        <v>16</v>
      </c>
      <c r="H10" s="7"/>
      <c r="I10" s="7" t="str">
        <f t="shared" si="0"/>
        <v>21-22 Civil-8</v>
      </c>
      <c r="J10" s="8">
        <v>529</v>
      </c>
      <c r="K10" s="10">
        <f t="shared" ca="1" si="1"/>
        <v>44817.660510000002</v>
      </c>
    </row>
    <row r="11" spans="1:28">
      <c r="A11" s="7">
        <v>9</v>
      </c>
      <c r="B11" s="8" t="s">
        <v>25</v>
      </c>
      <c r="C11" s="11" t="s">
        <v>31</v>
      </c>
      <c r="D11" s="11" t="s">
        <v>31</v>
      </c>
      <c r="E11" s="8" t="s">
        <v>27</v>
      </c>
      <c r="F11" s="8" t="s">
        <v>28</v>
      </c>
      <c r="G11" s="8" t="s">
        <v>16</v>
      </c>
      <c r="H11" s="7"/>
      <c r="I11" s="7" t="str">
        <f t="shared" si="0"/>
        <v>21-22 Civil-9</v>
      </c>
      <c r="J11" s="8">
        <v>529</v>
      </c>
      <c r="K11" s="10">
        <f t="shared" ca="1" si="1"/>
        <v>44817.660539999997</v>
      </c>
    </row>
    <row r="12" spans="1:28">
      <c r="A12" s="7">
        <v>10</v>
      </c>
      <c r="B12" s="8" t="s">
        <v>32</v>
      </c>
      <c r="C12" s="8" t="s">
        <v>33</v>
      </c>
      <c r="D12" s="13" t="s">
        <v>33</v>
      </c>
      <c r="E12" s="8" t="s">
        <v>34</v>
      </c>
      <c r="F12" s="7"/>
      <c r="G12" s="7"/>
      <c r="H12" s="7"/>
      <c r="I12" s="7" t="str">
        <f t="shared" si="0"/>
        <v>21-22 Electrical-10</v>
      </c>
      <c r="J12" s="7"/>
      <c r="K12" s="10">
        <f t="shared" ca="1" si="1"/>
        <v>44818.671929999997</v>
      </c>
    </row>
    <row r="13" spans="1:28">
      <c r="A13" s="7">
        <v>11</v>
      </c>
      <c r="B13" s="8" t="s">
        <v>32</v>
      </c>
      <c r="C13" s="8" t="s">
        <v>35</v>
      </c>
      <c r="D13" s="8" t="s">
        <v>35</v>
      </c>
      <c r="E13" s="8" t="s">
        <v>34</v>
      </c>
      <c r="F13" s="7"/>
      <c r="G13" s="7"/>
      <c r="H13" s="7"/>
      <c r="I13" s="7" t="str">
        <f t="shared" si="0"/>
        <v>21-22 Electrical-11</v>
      </c>
      <c r="J13" s="7"/>
      <c r="K13" s="10">
        <f t="shared" ca="1" si="1"/>
        <v>44818.675869999999</v>
      </c>
    </row>
    <row r="14" spans="1:28">
      <c r="A14" s="7">
        <v>12</v>
      </c>
      <c r="B14" s="8" t="s">
        <v>32</v>
      </c>
      <c r="C14" s="8" t="s">
        <v>36</v>
      </c>
      <c r="D14" s="8" t="s">
        <v>36</v>
      </c>
      <c r="E14" s="8" t="s">
        <v>22</v>
      </c>
      <c r="F14" s="7"/>
      <c r="G14" s="7"/>
      <c r="H14" s="7"/>
      <c r="I14" s="7" t="str">
        <f t="shared" si="0"/>
        <v>21-22 Electrical-12</v>
      </c>
      <c r="J14" s="7"/>
      <c r="K14" s="10">
        <f t="shared" ca="1" si="1"/>
        <v>44818.676520000001</v>
      </c>
    </row>
    <row r="15" spans="1:28">
      <c r="A15" s="7">
        <v>13</v>
      </c>
      <c r="B15" s="8" t="s">
        <v>37</v>
      </c>
      <c r="C15" s="8" t="s">
        <v>38</v>
      </c>
      <c r="D15" s="8" t="s">
        <v>38</v>
      </c>
      <c r="E15" s="8" t="s">
        <v>39</v>
      </c>
      <c r="F15" s="8" t="s">
        <v>40</v>
      </c>
      <c r="G15" s="7"/>
      <c r="H15" s="7"/>
      <c r="I15" s="7" t="str">
        <f t="shared" si="0"/>
        <v>21-22 E&amp;TC-13</v>
      </c>
      <c r="J15" s="8">
        <v>180</v>
      </c>
      <c r="K15" s="10">
        <f t="shared" ca="1" si="1"/>
        <v>44823.641029999999</v>
      </c>
    </row>
    <row r="16" spans="1:28">
      <c r="A16" s="7">
        <v>14</v>
      </c>
      <c r="B16" s="8" t="s">
        <v>37</v>
      </c>
      <c r="C16" s="8" t="s">
        <v>41</v>
      </c>
      <c r="D16" s="8" t="s">
        <v>41</v>
      </c>
      <c r="E16" s="8" t="s">
        <v>20</v>
      </c>
      <c r="F16" s="8">
        <v>5</v>
      </c>
      <c r="G16" s="14" t="s">
        <v>42</v>
      </c>
      <c r="H16" s="7"/>
      <c r="I16" s="7" t="str">
        <f t="shared" si="0"/>
        <v>21-22 E&amp;TC-14</v>
      </c>
      <c r="J16" s="8">
        <v>180</v>
      </c>
      <c r="K16" s="10">
        <f t="shared" ca="1" si="1"/>
        <v>44823.642440000003</v>
      </c>
    </row>
    <row r="17" spans="1:11">
      <c r="A17" s="7">
        <v>15</v>
      </c>
      <c r="B17" s="8" t="s">
        <v>37</v>
      </c>
      <c r="C17" s="14" t="s">
        <v>43</v>
      </c>
      <c r="D17" s="14" t="s">
        <v>43</v>
      </c>
      <c r="E17" s="8" t="s">
        <v>18</v>
      </c>
      <c r="F17" s="8">
        <v>2</v>
      </c>
      <c r="G17" s="14" t="s">
        <v>44</v>
      </c>
      <c r="H17" s="8">
        <v>98</v>
      </c>
      <c r="I17" s="7" t="str">
        <f t="shared" si="0"/>
        <v>21-22 E&amp;TC-15</v>
      </c>
      <c r="J17" s="8">
        <v>180</v>
      </c>
      <c r="K17" s="10">
        <f t="shared" ca="1" si="1"/>
        <v>44823.642849999997</v>
      </c>
    </row>
    <row r="18" spans="1:11">
      <c r="A18" s="7">
        <v>16</v>
      </c>
      <c r="B18" s="8" t="s">
        <v>37</v>
      </c>
      <c r="C18" s="8" t="s">
        <v>45</v>
      </c>
      <c r="D18" s="8" t="s">
        <v>45</v>
      </c>
      <c r="E18" s="8" t="s">
        <v>22</v>
      </c>
      <c r="F18" s="8" t="s">
        <v>28</v>
      </c>
      <c r="G18" s="14" t="s">
        <v>46</v>
      </c>
      <c r="H18" s="8">
        <v>180</v>
      </c>
      <c r="I18" s="7" t="str">
        <f t="shared" si="0"/>
        <v>21-22 E&amp;TC-16</v>
      </c>
      <c r="J18" s="8">
        <v>180</v>
      </c>
      <c r="K18" s="10">
        <f t="shared" ca="1" si="1"/>
        <v>44823.644540000001</v>
      </c>
    </row>
    <row r="19" spans="1:11">
      <c r="A19" s="7">
        <v>17</v>
      </c>
      <c r="B19" s="8" t="s">
        <v>37</v>
      </c>
      <c r="C19" s="8" t="s">
        <v>47</v>
      </c>
      <c r="D19" s="8" t="s">
        <v>47</v>
      </c>
      <c r="E19" s="8" t="s">
        <v>22</v>
      </c>
      <c r="F19" s="8" t="s">
        <v>28</v>
      </c>
      <c r="G19" s="14" t="s">
        <v>48</v>
      </c>
      <c r="H19" s="8">
        <v>45</v>
      </c>
      <c r="I19" s="7" t="str">
        <f t="shared" si="0"/>
        <v>21-22 E&amp;TC-17</v>
      </c>
      <c r="J19" s="8">
        <v>180</v>
      </c>
      <c r="K19" s="10">
        <f t="shared" ca="1" si="1"/>
        <v>44823.646979999998</v>
      </c>
    </row>
    <row r="20" spans="1:11">
      <c r="A20" s="7">
        <v>18</v>
      </c>
      <c r="B20" s="8" t="s">
        <v>49</v>
      </c>
      <c r="C20" s="8" t="s">
        <v>50</v>
      </c>
      <c r="D20" s="8" t="s">
        <v>50</v>
      </c>
      <c r="E20" s="8" t="s">
        <v>27</v>
      </c>
      <c r="F20" s="8">
        <v>1</v>
      </c>
      <c r="G20" s="8" t="s">
        <v>51</v>
      </c>
      <c r="H20" s="8">
        <v>100</v>
      </c>
      <c r="I20" s="7" t="str">
        <f t="shared" si="0"/>
        <v>21-22 MBA-18</v>
      </c>
      <c r="J20" s="8">
        <v>293</v>
      </c>
      <c r="K20" s="10">
        <f t="shared" ca="1" si="1"/>
        <v>44842.40812</v>
      </c>
    </row>
    <row r="21" spans="1:11">
      <c r="H21" s="15"/>
      <c r="I21" s="16"/>
    </row>
  </sheetData>
  <mergeCells count="1">
    <mergeCell ref="C1:H1"/>
  </mergeCells>
  <dataValidations count="2">
    <dataValidation type="decimal" operator="greaterThan" allowBlank="1" showDropDown="1" showErrorMessage="1" sqref="H3:H21">
      <formula1>0</formula1>
    </dataValidation>
    <dataValidation type="list" allowBlank="1" showErrorMessage="1" sqref="J3:J20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Sheet2!$A$1:$A$13</xm:f>
          </x14:formula1>
          <xm:sqref>B3:B20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21"/>
  <sheetViews>
    <sheetView tabSelected="1" workbookViewId="0">
      <selection activeCell="G3" sqref="G3"/>
    </sheetView>
  </sheetViews>
  <sheetFormatPr defaultColWidth="12.5703125" defaultRowHeight="15.75" customHeight="1"/>
  <cols>
    <col min="1" max="1" width="6" customWidth="1"/>
    <col min="2" max="2" width="12.28515625" customWidth="1"/>
    <col min="3" max="3" width="41.28515625" customWidth="1"/>
    <col min="4" max="4" width="22.85546875" customWidth="1"/>
    <col min="5" max="5" width="23.42578125" customWidth="1"/>
    <col min="6" max="6" width="16.5703125" customWidth="1"/>
    <col min="7" max="7" width="45.140625" customWidth="1"/>
    <col min="8" max="8" width="38.85546875" customWidth="1"/>
    <col min="9" max="9" width="22" customWidth="1"/>
    <col min="10" max="10" width="12.7109375" bestFit="1" customWidth="1"/>
    <col min="11" max="11" width="17" bestFit="1" customWidth="1"/>
  </cols>
  <sheetData>
    <row r="1" spans="1:28">
      <c r="A1" s="18"/>
      <c r="B1" s="18"/>
      <c r="C1" s="30" t="s">
        <v>0</v>
      </c>
      <c r="D1" s="31"/>
      <c r="E1" s="31"/>
      <c r="F1" s="31"/>
      <c r="G1" s="31"/>
      <c r="H1" s="31"/>
      <c r="I1" s="19"/>
      <c r="J1" s="19"/>
      <c r="K1" s="19"/>
    </row>
    <row r="2" spans="1:28">
      <c r="A2" s="19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1" t="s">
        <v>10</v>
      </c>
      <c r="K2" s="21" t="s">
        <v>11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>
      <c r="A3" s="20">
        <v>1</v>
      </c>
      <c r="B3" s="19" t="s">
        <v>12</v>
      </c>
      <c r="C3" s="19" t="s">
        <v>13</v>
      </c>
      <c r="D3" s="19" t="s">
        <v>14</v>
      </c>
      <c r="E3" s="27" t="s">
        <v>15</v>
      </c>
      <c r="F3" s="27"/>
      <c r="G3" s="19" t="s">
        <v>16</v>
      </c>
      <c r="H3" s="20"/>
      <c r="I3" s="20" t="str">
        <f t="shared" ref="I3:I20" si="0">CONCATENATE("21-22"," ",B3,"-",A3)</f>
        <v>21-22 IT-1</v>
      </c>
      <c r="J3" s="22">
        <v>382</v>
      </c>
      <c r="K3" s="23">
        <f t="shared" ref="K3:K20" ca="1" si="1">IF(B3&lt;&gt;"",IF(K3="",NOW(),K3),"")</f>
        <v>44817.586340000002</v>
      </c>
    </row>
    <row r="4" spans="1:28">
      <c r="A4" s="20">
        <v>2</v>
      </c>
      <c r="B4" s="19" t="s">
        <v>12</v>
      </c>
      <c r="C4" s="19" t="s">
        <v>17</v>
      </c>
      <c r="D4" s="19" t="s">
        <v>17</v>
      </c>
      <c r="E4" s="27" t="s">
        <v>18</v>
      </c>
      <c r="F4" s="27"/>
      <c r="G4" s="19" t="s">
        <v>16</v>
      </c>
      <c r="H4" s="20"/>
      <c r="I4" s="20" t="str">
        <f t="shared" si="0"/>
        <v>21-22 IT-2</v>
      </c>
      <c r="J4" s="22">
        <v>382</v>
      </c>
      <c r="K4" s="23">
        <f t="shared" ca="1" si="1"/>
        <v>44817.588060000002</v>
      </c>
    </row>
    <row r="5" spans="1:28">
      <c r="A5" s="20">
        <v>3</v>
      </c>
      <c r="B5" s="19" t="s">
        <v>12</v>
      </c>
      <c r="C5" s="19" t="s">
        <v>19</v>
      </c>
      <c r="D5" s="19" t="s">
        <v>19</v>
      </c>
      <c r="E5" s="27" t="s">
        <v>20</v>
      </c>
      <c r="F5" s="27"/>
      <c r="G5" s="19" t="s">
        <v>16</v>
      </c>
      <c r="H5" s="20"/>
      <c r="I5" s="20" t="str">
        <f t="shared" si="0"/>
        <v>21-22 IT-3</v>
      </c>
      <c r="J5" s="22">
        <v>382</v>
      </c>
      <c r="K5" s="23">
        <f t="shared" ca="1" si="1"/>
        <v>44817.601320000002</v>
      </c>
    </row>
    <row r="6" spans="1:28">
      <c r="A6" s="20">
        <v>4</v>
      </c>
      <c r="B6" s="19" t="s">
        <v>12</v>
      </c>
      <c r="C6" s="19" t="s">
        <v>21</v>
      </c>
      <c r="D6" s="19" t="s">
        <v>21</v>
      </c>
      <c r="E6" s="27" t="s">
        <v>22</v>
      </c>
      <c r="F6" s="27"/>
      <c r="G6" s="19" t="s">
        <v>16</v>
      </c>
      <c r="H6" s="20"/>
      <c r="I6" s="20" t="str">
        <f t="shared" si="0"/>
        <v>21-22 IT-4</v>
      </c>
      <c r="J6" s="22">
        <v>382</v>
      </c>
      <c r="K6" s="23">
        <f t="shared" ca="1" si="1"/>
        <v>44817.601320000002</v>
      </c>
    </row>
    <row r="7" spans="1:28">
      <c r="A7" s="20">
        <v>5</v>
      </c>
      <c r="B7" s="19" t="s">
        <v>12</v>
      </c>
      <c r="C7" s="19" t="s">
        <v>23</v>
      </c>
      <c r="D7" s="19" t="s">
        <v>23</v>
      </c>
      <c r="E7" s="27" t="s">
        <v>24</v>
      </c>
      <c r="F7" s="27"/>
      <c r="G7" s="19" t="s">
        <v>16</v>
      </c>
      <c r="H7" s="20"/>
      <c r="I7" s="20" t="str">
        <f t="shared" si="0"/>
        <v>21-22 IT-5</v>
      </c>
      <c r="J7" s="22">
        <v>382</v>
      </c>
      <c r="K7" s="23">
        <f t="shared" ca="1" si="1"/>
        <v>44817.601320000002</v>
      </c>
    </row>
    <row r="8" spans="1:28">
      <c r="A8" s="20">
        <v>6</v>
      </c>
      <c r="B8" s="19" t="s">
        <v>25</v>
      </c>
      <c r="C8" s="24" t="s">
        <v>26</v>
      </c>
      <c r="D8" s="24" t="s">
        <v>26</v>
      </c>
      <c r="E8" s="27" t="s">
        <v>27</v>
      </c>
      <c r="F8" s="27" t="s">
        <v>28</v>
      </c>
      <c r="G8" s="19" t="s">
        <v>16</v>
      </c>
      <c r="H8" s="20"/>
      <c r="I8" s="20" t="str">
        <f t="shared" si="0"/>
        <v>21-22 Civil-6</v>
      </c>
      <c r="J8" s="19">
        <v>529</v>
      </c>
      <c r="K8" s="23">
        <f t="shared" ca="1" si="1"/>
        <v>44817.660470000003</v>
      </c>
    </row>
    <row r="9" spans="1:28">
      <c r="A9" s="20">
        <v>7</v>
      </c>
      <c r="B9" s="19" t="s">
        <v>25</v>
      </c>
      <c r="C9" s="24" t="s">
        <v>29</v>
      </c>
      <c r="D9" s="24" t="s">
        <v>29</v>
      </c>
      <c r="E9" s="27" t="s">
        <v>27</v>
      </c>
      <c r="F9" s="27" t="s">
        <v>28</v>
      </c>
      <c r="G9" s="19" t="s">
        <v>16</v>
      </c>
      <c r="H9" s="20"/>
      <c r="I9" s="20" t="str">
        <f t="shared" si="0"/>
        <v>21-22 Civil-7</v>
      </c>
      <c r="J9" s="19">
        <v>529</v>
      </c>
      <c r="K9" s="23">
        <f t="shared" ca="1" si="1"/>
        <v>44817.660490000002</v>
      </c>
    </row>
    <row r="10" spans="1:28">
      <c r="A10" s="20">
        <v>8</v>
      </c>
      <c r="B10" s="19" t="s">
        <v>25</v>
      </c>
      <c r="C10" s="24" t="s">
        <v>30</v>
      </c>
      <c r="D10" s="24" t="s">
        <v>30</v>
      </c>
      <c r="E10" s="27" t="s">
        <v>27</v>
      </c>
      <c r="F10" s="27" t="s">
        <v>28</v>
      </c>
      <c r="G10" s="19" t="s">
        <v>16</v>
      </c>
      <c r="H10" s="20"/>
      <c r="I10" s="20" t="str">
        <f t="shared" si="0"/>
        <v>21-22 Civil-8</v>
      </c>
      <c r="J10" s="19">
        <v>529</v>
      </c>
      <c r="K10" s="23">
        <f t="shared" ca="1" si="1"/>
        <v>44817.660510000002</v>
      </c>
    </row>
    <row r="11" spans="1:28">
      <c r="A11" s="20">
        <v>9</v>
      </c>
      <c r="B11" s="19" t="s">
        <v>25</v>
      </c>
      <c r="C11" s="24" t="s">
        <v>31</v>
      </c>
      <c r="D11" s="24" t="s">
        <v>31</v>
      </c>
      <c r="E11" s="27" t="s">
        <v>27</v>
      </c>
      <c r="F11" s="27" t="s">
        <v>28</v>
      </c>
      <c r="G11" s="19" t="s">
        <v>16</v>
      </c>
      <c r="H11" s="20"/>
      <c r="I11" s="20" t="str">
        <f t="shared" si="0"/>
        <v>21-22 Civil-9</v>
      </c>
      <c r="J11" s="19">
        <v>529</v>
      </c>
      <c r="K11" s="23">
        <f t="shared" ca="1" si="1"/>
        <v>44817.660539999997</v>
      </c>
    </row>
    <row r="12" spans="1:28">
      <c r="A12" s="20">
        <v>10</v>
      </c>
      <c r="B12" s="19" t="s">
        <v>32</v>
      </c>
      <c r="C12" s="19" t="s">
        <v>33</v>
      </c>
      <c r="D12" s="25" t="s">
        <v>33</v>
      </c>
      <c r="E12" s="27" t="s">
        <v>34</v>
      </c>
      <c r="F12" s="27"/>
      <c r="G12" s="20"/>
      <c r="H12" s="20"/>
      <c r="I12" s="20" t="str">
        <f t="shared" si="0"/>
        <v>21-22 Electrical-10</v>
      </c>
      <c r="J12" s="20"/>
      <c r="K12" s="23">
        <f t="shared" ca="1" si="1"/>
        <v>44818.671929999997</v>
      </c>
    </row>
    <row r="13" spans="1:28">
      <c r="A13" s="20">
        <v>11</v>
      </c>
      <c r="B13" s="19" t="s">
        <v>32</v>
      </c>
      <c r="C13" s="19" t="s">
        <v>35</v>
      </c>
      <c r="D13" s="19" t="s">
        <v>35</v>
      </c>
      <c r="E13" s="27" t="s">
        <v>34</v>
      </c>
      <c r="F13" s="27"/>
      <c r="G13" s="20"/>
      <c r="H13" s="20"/>
      <c r="I13" s="20" t="str">
        <f t="shared" si="0"/>
        <v>21-22 Electrical-11</v>
      </c>
      <c r="J13" s="20"/>
      <c r="K13" s="23">
        <f t="shared" ca="1" si="1"/>
        <v>44818.675869999999</v>
      </c>
    </row>
    <row r="14" spans="1:28">
      <c r="A14" s="20">
        <v>12</v>
      </c>
      <c r="B14" s="19" t="s">
        <v>32</v>
      </c>
      <c r="C14" s="19" t="s">
        <v>36</v>
      </c>
      <c r="D14" s="19" t="s">
        <v>36</v>
      </c>
      <c r="E14" s="27" t="s">
        <v>22</v>
      </c>
      <c r="F14" s="27"/>
      <c r="G14" s="20"/>
      <c r="H14" s="20"/>
      <c r="I14" s="20" t="str">
        <f t="shared" si="0"/>
        <v>21-22 Electrical-12</v>
      </c>
      <c r="J14" s="20"/>
      <c r="K14" s="23">
        <f t="shared" ca="1" si="1"/>
        <v>44818.676520000001</v>
      </c>
    </row>
    <row r="15" spans="1:28">
      <c r="A15" s="20">
        <v>13</v>
      </c>
      <c r="B15" s="19" t="s">
        <v>37</v>
      </c>
      <c r="C15" s="19" t="s">
        <v>38</v>
      </c>
      <c r="D15" s="19" t="s">
        <v>38</v>
      </c>
      <c r="E15" s="27" t="s">
        <v>39</v>
      </c>
      <c r="F15" s="27" t="s">
        <v>40</v>
      </c>
      <c r="G15" s="20"/>
      <c r="H15" s="20"/>
      <c r="I15" s="20" t="str">
        <f t="shared" si="0"/>
        <v>21-22 E&amp;TC-13</v>
      </c>
      <c r="J15" s="19">
        <v>180</v>
      </c>
      <c r="K15" s="23">
        <f t="shared" ca="1" si="1"/>
        <v>44823.641029999999</v>
      </c>
    </row>
    <row r="16" spans="1:28">
      <c r="A16" s="20">
        <v>14</v>
      </c>
      <c r="B16" s="19" t="s">
        <v>37</v>
      </c>
      <c r="C16" s="19" t="s">
        <v>41</v>
      </c>
      <c r="D16" s="19" t="s">
        <v>41</v>
      </c>
      <c r="E16" s="27" t="s">
        <v>20</v>
      </c>
      <c r="F16" s="27">
        <v>5</v>
      </c>
      <c r="G16" s="26" t="s">
        <v>42</v>
      </c>
      <c r="H16" s="20"/>
      <c r="I16" s="20" t="str">
        <f t="shared" si="0"/>
        <v>21-22 E&amp;TC-14</v>
      </c>
      <c r="J16" s="19">
        <v>180</v>
      </c>
      <c r="K16" s="23">
        <f t="shared" ca="1" si="1"/>
        <v>44823.642440000003</v>
      </c>
    </row>
    <row r="17" spans="1:11">
      <c r="A17" s="20">
        <v>15</v>
      </c>
      <c r="B17" s="19" t="s">
        <v>37</v>
      </c>
      <c r="C17" s="26" t="s">
        <v>43</v>
      </c>
      <c r="D17" s="26" t="s">
        <v>43</v>
      </c>
      <c r="E17" s="27" t="s">
        <v>18</v>
      </c>
      <c r="F17" s="27">
        <v>2</v>
      </c>
      <c r="G17" s="26" t="s">
        <v>44</v>
      </c>
      <c r="H17" s="27">
        <v>98</v>
      </c>
      <c r="I17" s="20" t="str">
        <f t="shared" si="0"/>
        <v>21-22 E&amp;TC-15</v>
      </c>
      <c r="J17" s="19">
        <v>180</v>
      </c>
      <c r="K17" s="23">
        <f t="shared" ca="1" si="1"/>
        <v>44823.642849999997</v>
      </c>
    </row>
    <row r="18" spans="1:11">
      <c r="A18" s="20">
        <v>16</v>
      </c>
      <c r="B18" s="19" t="s">
        <v>37</v>
      </c>
      <c r="C18" s="19" t="s">
        <v>45</v>
      </c>
      <c r="D18" s="19" t="s">
        <v>45</v>
      </c>
      <c r="E18" s="27" t="s">
        <v>22</v>
      </c>
      <c r="F18" s="27" t="s">
        <v>28</v>
      </c>
      <c r="G18" s="26" t="s">
        <v>46</v>
      </c>
      <c r="H18" s="27">
        <v>180</v>
      </c>
      <c r="I18" s="20" t="str">
        <f t="shared" si="0"/>
        <v>21-22 E&amp;TC-16</v>
      </c>
      <c r="J18" s="19">
        <v>180</v>
      </c>
      <c r="K18" s="23">
        <f t="shared" ca="1" si="1"/>
        <v>44823.644540000001</v>
      </c>
    </row>
    <row r="19" spans="1:11">
      <c r="A19" s="20">
        <v>17</v>
      </c>
      <c r="B19" s="19" t="s">
        <v>37</v>
      </c>
      <c r="C19" s="19" t="s">
        <v>47</v>
      </c>
      <c r="D19" s="19" t="s">
        <v>47</v>
      </c>
      <c r="E19" s="27" t="s">
        <v>22</v>
      </c>
      <c r="F19" s="27" t="s">
        <v>28</v>
      </c>
      <c r="G19" s="26" t="s">
        <v>48</v>
      </c>
      <c r="H19" s="27">
        <v>45</v>
      </c>
      <c r="I19" s="20" t="str">
        <f t="shared" si="0"/>
        <v>21-22 E&amp;TC-17</v>
      </c>
      <c r="J19" s="19">
        <v>180</v>
      </c>
      <c r="K19" s="23">
        <f t="shared" ca="1" si="1"/>
        <v>44823.646979999998</v>
      </c>
    </row>
    <row r="20" spans="1:11">
      <c r="A20" s="20">
        <v>18</v>
      </c>
      <c r="B20" s="19" t="s">
        <v>49</v>
      </c>
      <c r="C20" s="19" t="s">
        <v>50</v>
      </c>
      <c r="D20" s="19" t="s">
        <v>50</v>
      </c>
      <c r="E20" s="27" t="s">
        <v>27</v>
      </c>
      <c r="F20" s="27">
        <v>1</v>
      </c>
      <c r="G20" s="19" t="s">
        <v>51</v>
      </c>
      <c r="H20" s="27">
        <v>100</v>
      </c>
      <c r="I20" s="20" t="str">
        <f t="shared" si="0"/>
        <v>21-22 MBA-18</v>
      </c>
      <c r="J20" s="19">
        <v>293</v>
      </c>
      <c r="K20" s="23">
        <f t="shared" ca="1" si="1"/>
        <v>44842.40812</v>
      </c>
    </row>
    <row r="21" spans="1:11">
      <c r="H21" s="15"/>
      <c r="I21" s="16"/>
    </row>
  </sheetData>
  <mergeCells count="1">
    <mergeCell ref="C1:H1"/>
  </mergeCells>
  <dataValidations count="2">
    <dataValidation type="list" allowBlank="1" showErrorMessage="1" sqref="J3:J20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decimal" operator="greaterThan" allowBlank="1" showDropDown="1" showErrorMessage="1" sqref="H3:H21">
      <formula1>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Sheet2!$A$1:$A$13</xm:f>
          </x14:formula1>
          <xm:sqref>B3:B20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3"/>
  <sheetViews>
    <sheetView workbookViewId="0"/>
  </sheetViews>
  <sheetFormatPr defaultColWidth="12.5703125" defaultRowHeight="15.75" customHeight="1"/>
  <sheetData>
    <row r="1" spans="1:1">
      <c r="A1" s="17" t="s">
        <v>25</v>
      </c>
    </row>
    <row r="2" spans="1:1">
      <c r="A2" s="17" t="s">
        <v>52</v>
      </c>
    </row>
    <row r="3" spans="1:1">
      <c r="A3" s="17" t="s">
        <v>37</v>
      </c>
    </row>
    <row r="4" spans="1:1">
      <c r="A4" s="17" t="s">
        <v>32</v>
      </c>
    </row>
    <row r="5" spans="1:1">
      <c r="A5" s="17" t="s">
        <v>53</v>
      </c>
    </row>
    <row r="6" spans="1:1">
      <c r="A6" s="17" t="s">
        <v>54</v>
      </c>
    </row>
    <row r="7" spans="1:1">
      <c r="A7" s="17" t="s">
        <v>55</v>
      </c>
    </row>
    <row r="8" spans="1:1">
      <c r="A8" s="17" t="s">
        <v>12</v>
      </c>
    </row>
    <row r="9" spans="1:1">
      <c r="A9" s="17" t="s">
        <v>49</v>
      </c>
    </row>
    <row r="10" spans="1:1">
      <c r="A10" s="17" t="s">
        <v>56</v>
      </c>
    </row>
    <row r="11" spans="1:1">
      <c r="A11" s="17" t="s">
        <v>57</v>
      </c>
    </row>
    <row r="12" spans="1:1">
      <c r="A12" s="17" t="s">
        <v>58</v>
      </c>
    </row>
    <row r="13" spans="1:1">
      <c r="A13" s="1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CR-352</vt:lpstr>
      <vt:lpstr>CR-352 (2)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IQAC2</cp:lastModifiedBy>
  <dcterms:modified xsi:type="dcterms:W3CDTF">2022-12-16T07:33:30Z</dcterms:modified>
</cp:coreProperties>
</file>