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 AQAR\AQAR 2021\AQAR 2021\Compailed  Creteria\CR 2\DVV\"/>
    </mc:Choice>
  </mc:AlternateContent>
  <xr:revisionPtr revIDLastSave="0" documentId="13_ncr:1_{4CCC1A88-C737-4303-B1C9-4E8F185AC0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.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" l="1"/>
  <c r="G19" i="1"/>
  <c r="B4" i="2"/>
  <c r="N17" i="1"/>
  <c r="C17" i="1"/>
  <c r="D17" i="1"/>
  <c r="E17" i="1"/>
  <c r="F17" i="1"/>
  <c r="G17" i="1"/>
  <c r="M17" i="1" l="1"/>
  <c r="L17" i="1"/>
  <c r="K17" i="1"/>
  <c r="J17" i="1"/>
  <c r="I17" i="1"/>
  <c r="H17" i="1"/>
  <c r="B17" i="1"/>
</calcChain>
</file>

<file path=xl/sharedStrings.xml><?xml version="1.0" encoding="utf-8"?>
<sst xmlns="http://schemas.openxmlformats.org/spreadsheetml/2006/main" count="33" uniqueCount="27">
  <si>
    <t>2.1.2  Number of seats filled against seats reserved for various categories (SC,   ST, OBC, Divyangjan, etc. as per applicable reservation policy during the year  (exclusive of supernumerary seats)</t>
  </si>
  <si>
    <t>Year-2020-21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</si>
  <si>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</si>
  <si>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</si>
  <si>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</si>
  <si>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</si>
  <si>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</si>
  <si>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Divyangjan</t>
  </si>
  <si>
    <t>Gen</t>
  </si>
  <si>
    <t>Others</t>
  </si>
  <si>
    <t>Civil</t>
  </si>
  <si>
    <t>Computer</t>
  </si>
  <si>
    <t>Electrical</t>
  </si>
  <si>
    <t>Electronics</t>
  </si>
  <si>
    <t>E.&amp; T.C.</t>
  </si>
  <si>
    <t>I.T.</t>
  </si>
  <si>
    <t>Mechanical</t>
  </si>
  <si>
    <t>Production</t>
  </si>
  <si>
    <t>M.E. CIVIL ( STRUCURE )</t>
  </si>
  <si>
    <t>M.E. MECHANICAL (DESIGN)</t>
  </si>
  <si>
    <t>M.E. COMPUTER ENGINEERING</t>
  </si>
  <si>
    <t>M.E. ETC ( MICROWAVE )</t>
  </si>
  <si>
    <t>M.B.A</t>
  </si>
  <si>
    <t>Number of seats filled against seats reserved for various categories (SC,   ST, OBC, Divyangjan, etc. as per applicable reservation policy during the year  (exclusive of supernumerary seats)</t>
  </si>
  <si>
    <t> 2.1.2.1. Number of actual students admitted from the reserved categories during    the year</t>
  </si>
  <si>
    <t>Year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</si>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</sst>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Fill="1" applyBorder="1"/>
    <xf numFmtId="0" fontId="1" fillId="0" borderId="0" xfId="0" applyFont="1" applyAlignment="1">
      <alignment horizontal="center"/>
    </xf>
    <xf numFmtId="1" fontId="0" fillId="0" borderId="0" xfId="0" applyNumberFormat="1"/>
    <xf numFmtId="1" fontId="4" fillId="0" borderId="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FADA197-AA3B-435E-971D-16BB26657F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N19" sqref="N19"/>
    </sheetView>
  </sheetViews>
  <sheetFormatPr defaultColWidth="30.5546875" defaultRowHeight="14.4" x14ac:dyDescent="0.3"/>
  <cols>
    <col min="1" max="1" width="38.88671875" customWidth="1"/>
    <col min="2" max="2" width="5.44140625" customWidth="1"/>
    <col min="3" max="3" width="6.88671875" customWidth="1"/>
    <col min="4" max="4" width="7.88671875" customWidth="1"/>
    <col min="5" max="5" width="11.6640625" customWidth="1"/>
    <col min="6" max="6" width="8.33203125" customWidth="1"/>
    <col min="7" max="7" width="12.88671875" customWidth="1"/>
    <col min="8" max="8" width="6.6640625" customWidth="1"/>
    <col min="9" max="9" width="5.6640625" customWidth="1"/>
    <col min="10" max="10" width="8.109375" customWidth="1"/>
    <col min="11" max="11" width="12.109375" customWidth="1"/>
    <col min="12" max="12" width="5.88671875" customWidth="1"/>
    <col min="13" max="13" width="8.6640625" customWidth="1"/>
  </cols>
  <sheetData>
    <row r="1" spans="1:15" ht="47.2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1"/>
    </row>
    <row r="2" spans="1:15" ht="37.5" customHeight="1" x14ac:dyDescent="0.3">
      <c r="A2" s="18" t="s">
        <v>1</v>
      </c>
      <c r="B2" s="20" t="s">
        <v>2</v>
      </c>
      <c r="C2" s="21"/>
      <c r="D2" s="21"/>
      <c r="E2" s="21"/>
      <c r="F2" s="21"/>
      <c r="G2" s="22"/>
      <c r="H2" s="20" t="s">
        <v>3</v>
      </c>
      <c r="I2" s="21"/>
      <c r="J2" s="21"/>
      <c r="K2" s="21"/>
      <c r="L2" s="21"/>
      <c r="M2" s="22"/>
      <c r="N2" s="1"/>
      <c r="O2" s="1"/>
    </row>
    <row r="3" spans="1:15" ht="15.6" x14ac:dyDescent="0.3">
      <c r="A3" s="19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1"/>
      <c r="O3" s="1"/>
    </row>
    <row r="4" spans="1:15" ht="15.6" x14ac:dyDescent="0.3">
      <c r="A4" s="3" t="s">
        <v>10</v>
      </c>
      <c r="B4" s="9">
        <v>15.6</v>
      </c>
      <c r="C4" s="9">
        <v>8.4</v>
      </c>
      <c r="D4" s="9">
        <v>22.8</v>
      </c>
      <c r="E4" s="9">
        <v>6</v>
      </c>
      <c r="F4" s="4">
        <v>60</v>
      </c>
      <c r="G4" s="9">
        <v>13.2</v>
      </c>
      <c r="H4" s="5">
        <v>1</v>
      </c>
      <c r="I4" s="5">
        <v>8</v>
      </c>
      <c r="J4" s="5">
        <v>29</v>
      </c>
      <c r="K4" s="5">
        <v>0</v>
      </c>
      <c r="L4" s="5">
        <v>8</v>
      </c>
      <c r="M4" s="5">
        <v>15</v>
      </c>
      <c r="N4" s="1"/>
      <c r="O4" s="1"/>
    </row>
    <row r="5" spans="1:15" ht="15.6" x14ac:dyDescent="0.3">
      <c r="A5" s="3" t="s">
        <v>11</v>
      </c>
      <c r="B5" s="9">
        <v>15.6</v>
      </c>
      <c r="C5" s="9">
        <v>8.4</v>
      </c>
      <c r="D5" s="9">
        <v>22.8</v>
      </c>
      <c r="E5" s="9">
        <v>6</v>
      </c>
      <c r="F5" s="4">
        <v>60</v>
      </c>
      <c r="G5" s="9">
        <v>13.2</v>
      </c>
      <c r="H5" s="5">
        <v>10</v>
      </c>
      <c r="I5" s="5">
        <v>6</v>
      </c>
      <c r="J5" s="5">
        <v>58</v>
      </c>
      <c r="K5" s="5">
        <v>0</v>
      </c>
      <c r="L5" s="5">
        <v>26</v>
      </c>
      <c r="M5" s="5">
        <v>20</v>
      </c>
      <c r="N5" s="1"/>
      <c r="O5" s="1"/>
    </row>
    <row r="6" spans="1:15" ht="15.6" x14ac:dyDescent="0.3">
      <c r="A6" s="3" t="s">
        <v>12</v>
      </c>
      <c r="B6" s="9">
        <v>7.8</v>
      </c>
      <c r="C6" s="9">
        <v>4.2</v>
      </c>
      <c r="D6" s="9">
        <v>11.4</v>
      </c>
      <c r="E6" s="9">
        <v>3</v>
      </c>
      <c r="F6" s="4">
        <v>30</v>
      </c>
      <c r="G6" s="9">
        <v>6.6</v>
      </c>
      <c r="H6" s="5">
        <v>5</v>
      </c>
      <c r="I6" s="5">
        <v>0</v>
      </c>
      <c r="J6" s="5">
        <v>30</v>
      </c>
      <c r="K6" s="5">
        <v>0</v>
      </c>
      <c r="L6" s="5">
        <v>10</v>
      </c>
      <c r="M6" s="5">
        <v>13</v>
      </c>
      <c r="N6" s="1"/>
      <c r="O6" s="1"/>
    </row>
    <row r="7" spans="1:15" x14ac:dyDescent="0.3">
      <c r="A7" s="3" t="s">
        <v>13</v>
      </c>
      <c r="B7" s="9">
        <v>7.8</v>
      </c>
      <c r="C7" s="9">
        <v>4.2</v>
      </c>
      <c r="D7" s="9">
        <v>11.4</v>
      </c>
      <c r="E7" s="9">
        <v>3</v>
      </c>
      <c r="F7" s="4">
        <v>30</v>
      </c>
      <c r="G7" s="9">
        <v>6.6</v>
      </c>
      <c r="H7" s="5">
        <v>0</v>
      </c>
      <c r="I7" s="5">
        <v>0</v>
      </c>
      <c r="J7" s="5">
        <v>30</v>
      </c>
      <c r="K7" s="5">
        <v>0</v>
      </c>
      <c r="L7" s="5">
        <v>13</v>
      </c>
      <c r="M7" s="5">
        <v>10</v>
      </c>
    </row>
    <row r="8" spans="1:15" x14ac:dyDescent="0.3">
      <c r="A8" s="3" t="s">
        <v>14</v>
      </c>
      <c r="B8" s="9">
        <v>7.8</v>
      </c>
      <c r="C8" s="9">
        <v>4.2</v>
      </c>
      <c r="D8" s="9">
        <v>11.4</v>
      </c>
      <c r="E8" s="9">
        <v>3</v>
      </c>
      <c r="F8" s="4">
        <v>30</v>
      </c>
      <c r="G8" s="9">
        <v>6.6</v>
      </c>
      <c r="H8" s="5">
        <v>4</v>
      </c>
      <c r="I8" s="5">
        <v>0</v>
      </c>
      <c r="J8" s="5">
        <v>29</v>
      </c>
      <c r="K8" s="5">
        <v>0</v>
      </c>
      <c r="L8" s="5">
        <v>16</v>
      </c>
      <c r="M8" s="5">
        <v>7</v>
      </c>
    </row>
    <row r="9" spans="1:15" x14ac:dyDescent="0.3">
      <c r="A9" s="3" t="s">
        <v>15</v>
      </c>
      <c r="B9" s="9">
        <v>7.8</v>
      </c>
      <c r="C9" s="9">
        <v>4.2</v>
      </c>
      <c r="D9" s="9">
        <v>11.4</v>
      </c>
      <c r="E9" s="9">
        <v>3</v>
      </c>
      <c r="F9" s="4">
        <v>30</v>
      </c>
      <c r="G9" s="9">
        <v>6.6</v>
      </c>
      <c r="H9" s="5">
        <v>4</v>
      </c>
      <c r="I9" s="5">
        <v>3</v>
      </c>
      <c r="J9" s="5">
        <v>34</v>
      </c>
      <c r="K9" s="5">
        <v>0</v>
      </c>
      <c r="L9" s="5">
        <v>10</v>
      </c>
      <c r="M9" s="5">
        <v>9</v>
      </c>
    </row>
    <row r="10" spans="1:15" x14ac:dyDescent="0.3">
      <c r="A10" s="3" t="s">
        <v>16</v>
      </c>
      <c r="B10" s="9">
        <v>15.6</v>
      </c>
      <c r="C10" s="9">
        <v>8.4</v>
      </c>
      <c r="D10" s="9">
        <v>22.8</v>
      </c>
      <c r="E10" s="9">
        <v>6</v>
      </c>
      <c r="F10" s="4">
        <v>60</v>
      </c>
      <c r="G10" s="9">
        <v>13.2</v>
      </c>
      <c r="H10" s="5">
        <v>3</v>
      </c>
      <c r="I10" s="5">
        <v>1</v>
      </c>
      <c r="J10" s="5">
        <v>55</v>
      </c>
      <c r="K10" s="5">
        <v>0</v>
      </c>
      <c r="L10" s="5">
        <v>11</v>
      </c>
      <c r="M10" s="5">
        <v>17</v>
      </c>
    </row>
    <row r="11" spans="1:15" x14ac:dyDescent="0.3">
      <c r="A11" s="6" t="s">
        <v>17</v>
      </c>
      <c r="B11" s="9">
        <v>7.8</v>
      </c>
      <c r="C11" s="9">
        <v>4.2</v>
      </c>
      <c r="D11" s="9">
        <v>11.4</v>
      </c>
      <c r="E11" s="9">
        <v>3</v>
      </c>
      <c r="F11" s="4">
        <v>30</v>
      </c>
      <c r="G11" s="9">
        <v>6.6</v>
      </c>
      <c r="H11" s="5">
        <v>1</v>
      </c>
      <c r="I11" s="5">
        <v>0</v>
      </c>
      <c r="J11" s="5">
        <v>3</v>
      </c>
      <c r="K11" s="5">
        <v>0</v>
      </c>
      <c r="L11" s="5">
        <v>2</v>
      </c>
      <c r="M11" s="5">
        <v>0</v>
      </c>
    </row>
    <row r="12" spans="1:15" x14ac:dyDescent="0.3">
      <c r="A12" s="3" t="s">
        <v>18</v>
      </c>
      <c r="B12" s="9">
        <v>2.34</v>
      </c>
      <c r="C12" s="9">
        <v>1.26</v>
      </c>
      <c r="D12" s="9">
        <v>3.42</v>
      </c>
      <c r="E12" s="9">
        <v>0.9</v>
      </c>
      <c r="F12" s="4">
        <v>9</v>
      </c>
      <c r="G12" s="9">
        <v>1.98</v>
      </c>
      <c r="H12" s="5">
        <v>0</v>
      </c>
      <c r="I12" s="5">
        <v>0</v>
      </c>
      <c r="J12" s="5">
        <v>9</v>
      </c>
      <c r="K12" s="5">
        <v>0</v>
      </c>
      <c r="L12" s="5">
        <v>7</v>
      </c>
      <c r="M12" s="5">
        <v>2</v>
      </c>
    </row>
    <row r="13" spans="1:15" x14ac:dyDescent="0.3">
      <c r="A13" s="3" t="s">
        <v>19</v>
      </c>
      <c r="B13" s="9">
        <v>2.34</v>
      </c>
      <c r="C13" s="9">
        <v>1.26</v>
      </c>
      <c r="D13" s="9">
        <v>3.42</v>
      </c>
      <c r="E13" s="9">
        <v>0.9</v>
      </c>
      <c r="F13" s="4">
        <v>9</v>
      </c>
      <c r="G13" s="9">
        <v>1.98</v>
      </c>
      <c r="H13" s="5">
        <v>0</v>
      </c>
      <c r="I13" s="5">
        <v>0</v>
      </c>
      <c r="J13" s="5">
        <v>1</v>
      </c>
      <c r="K13" s="5">
        <v>0</v>
      </c>
      <c r="L13" s="5">
        <v>0</v>
      </c>
      <c r="M13" s="5">
        <v>0</v>
      </c>
    </row>
    <row r="14" spans="1:15" x14ac:dyDescent="0.3">
      <c r="A14" s="3" t="s">
        <v>20</v>
      </c>
      <c r="B14" s="9">
        <v>2.34</v>
      </c>
      <c r="C14" s="9">
        <v>1.26</v>
      </c>
      <c r="D14" s="9">
        <v>3.42</v>
      </c>
      <c r="E14" s="9">
        <v>0.9</v>
      </c>
      <c r="F14" s="4">
        <v>9</v>
      </c>
      <c r="G14" s="9">
        <v>1.98</v>
      </c>
      <c r="H14" s="5">
        <v>1</v>
      </c>
      <c r="I14" s="5">
        <v>0</v>
      </c>
      <c r="J14" s="5">
        <v>4</v>
      </c>
      <c r="K14" s="5">
        <v>0</v>
      </c>
      <c r="L14" s="5">
        <v>3</v>
      </c>
      <c r="M14" s="5">
        <v>1</v>
      </c>
    </row>
    <row r="15" spans="1:15" x14ac:dyDescent="0.3">
      <c r="A15" s="3" t="s">
        <v>21</v>
      </c>
      <c r="B15" s="9">
        <v>2.34</v>
      </c>
      <c r="C15" s="9">
        <v>1.26</v>
      </c>
      <c r="D15" s="9">
        <v>3.42</v>
      </c>
      <c r="E15" s="9">
        <v>0.9</v>
      </c>
      <c r="F15" s="4">
        <v>9</v>
      </c>
      <c r="G15" s="9">
        <v>1.98</v>
      </c>
      <c r="H15" s="5">
        <v>0</v>
      </c>
      <c r="I15" s="5">
        <v>0</v>
      </c>
      <c r="J15" s="5">
        <v>0</v>
      </c>
      <c r="K15" s="5">
        <v>0</v>
      </c>
      <c r="L15" s="5">
        <v>3</v>
      </c>
      <c r="M15" s="5">
        <v>0</v>
      </c>
    </row>
    <row r="16" spans="1:15" x14ac:dyDescent="0.3">
      <c r="A16" s="3" t="s">
        <v>22</v>
      </c>
      <c r="B16" s="9">
        <v>7.8</v>
      </c>
      <c r="C16" s="9">
        <v>4.2</v>
      </c>
      <c r="D16" s="9">
        <v>11.4</v>
      </c>
      <c r="E16" s="9">
        <v>3</v>
      </c>
      <c r="F16" s="4">
        <v>30</v>
      </c>
      <c r="G16" s="9">
        <v>6.6</v>
      </c>
      <c r="H16" s="5">
        <v>9</v>
      </c>
      <c r="I16" s="5">
        <v>1</v>
      </c>
      <c r="J16" s="5">
        <v>23</v>
      </c>
      <c r="K16" s="5">
        <v>1</v>
      </c>
      <c r="L16" s="5">
        <v>13</v>
      </c>
      <c r="M16" s="5">
        <v>11</v>
      </c>
    </row>
    <row r="17" spans="2:14" x14ac:dyDescent="0.3">
      <c r="B17" s="10">
        <f>SUM(B4:B16)</f>
        <v>102.96</v>
      </c>
      <c r="C17" s="10">
        <f t="shared" ref="C17:G17" si="0">SUM(C4:C16)</f>
        <v>55.44</v>
      </c>
      <c r="D17" s="10">
        <f t="shared" si="0"/>
        <v>150.47999999999999</v>
      </c>
      <c r="E17" s="10">
        <f t="shared" si="0"/>
        <v>39.599999999999994</v>
      </c>
      <c r="F17" s="10">
        <f t="shared" si="0"/>
        <v>396</v>
      </c>
      <c r="G17" s="10">
        <f t="shared" si="0"/>
        <v>87.12</v>
      </c>
      <c r="H17" s="7">
        <f t="shared" ref="H17:M17" si="1">SUM(H4:H16)</f>
        <v>38</v>
      </c>
      <c r="I17" s="7">
        <f t="shared" si="1"/>
        <v>19</v>
      </c>
      <c r="J17" s="7">
        <f t="shared" si="1"/>
        <v>305</v>
      </c>
      <c r="K17" s="7">
        <f t="shared" si="1"/>
        <v>1</v>
      </c>
      <c r="L17" s="7">
        <f t="shared" si="1"/>
        <v>122</v>
      </c>
      <c r="M17" s="7">
        <f t="shared" si="1"/>
        <v>105</v>
      </c>
      <c r="N17" s="7">
        <f>SUM(H17:M17)-L17</f>
        <v>468</v>
      </c>
    </row>
    <row r="19" spans="2:14" x14ac:dyDescent="0.3">
      <c r="E19" s="8"/>
      <c r="G19" s="8">
        <f>B17+C17+D17+E17+G17</f>
        <v>435.6</v>
      </c>
      <c r="N19">
        <f>N17*100/G19</f>
        <v>107.43801652892562</v>
      </c>
    </row>
    <row r="20" spans="2:14" x14ac:dyDescent="0.3">
      <c r="E20" s="8"/>
    </row>
  </sheetData>
  <mergeCells count="4">
    <mergeCell ref="A1:M1"/>
    <mergeCell ref="A2:A3"/>
    <mergeCell ref="B2:G2"/>
    <mergeCell ref="H2:M2"/>
  </mergeCells>
  <pageMargins left="0.44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F2EA-9709-4455-A9A5-F1A1CC10BD33}">
  <dimension ref="A1:B4"/>
  <sheetViews>
    <sheetView workbookViewId="0">
      <selection activeCell="E13" sqref="E13"/>
    </sheetView>
  </sheetViews>
  <sheetFormatPr defaultRowHeight="14.4" x14ac:dyDescent="0.3"/>
  <sheetData>
    <row r="1" spans="1:2" ht="16.2" x14ac:dyDescent="0.3">
      <c r="A1" s="11" t="s">
        <v>23</v>
      </c>
    </row>
    <row r="2" spans="1:2" ht="16.2" thickBot="1" x14ac:dyDescent="0.35">
      <c r="A2" s="12" t="s">
        <v>24</v>
      </c>
    </row>
    <row r="3" spans="1:2" ht="16.2" thickBot="1" x14ac:dyDescent="0.35">
      <c r="A3" s="13" t="s">
        <v>25</v>
      </c>
      <c r="B3" s="14"/>
    </row>
    <row r="4" spans="1:2" ht="16.2" thickBot="1" x14ac:dyDescent="0.35">
      <c r="A4" s="15" t="s">
        <v>26</v>
      </c>
      <c r="B4" s="16">
        <f>'2.1.2'!N17</f>
        <v>468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AVCOE</cp:lastModifiedBy>
  <dcterms:created xsi:type="dcterms:W3CDTF">2022-02-24T03:55:43Z</dcterms:created>
  <dcterms:modified xsi:type="dcterms:W3CDTF">2022-03-28T09:10:09Z</dcterms:modified>
</cp:coreProperties>
</file>